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605" windowHeight="9435" activeTab="1"/>
  </bookViews>
  <sheets>
    <sheet name="Trial Balance" sheetId="3"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123Graph_A" hidden="1">'[1]Sch 6-18'!#REF!</definedName>
    <definedName name="__123Graph_B" hidden="1">[1]sch_4!#REF!</definedName>
    <definedName name="__123Graph_C" hidden="1">'[1]Sch 6-18'!#REF!</definedName>
    <definedName name="__123Graph_D" hidden="1">[2]Adjustments!#REF!</definedName>
    <definedName name="__123Graph_F" hidden="1">[2]Adjustments!#REF!</definedName>
    <definedName name="__123Graph_X" hidden="1">[1]sch_4!#REF!</definedName>
    <definedName name="abc" hidden="1">[3]sch_4!#REF!</definedName>
    <definedName name="BS_TOTAL">#REF!</definedName>
    <definedName name="CAPEX">#REF!</definedName>
    <definedName name="cde" hidden="1">'[4]Sch 6-18'!#REF!</definedName>
    <definedName name="CF_TOTAL">#REF!</definedName>
    <definedName name="DSO">#REF!</definedName>
    <definedName name="ELEVEN_LACS">'[5]P-L-10-11'!$E$70</definedName>
    <definedName name="FIN">#REF!</definedName>
    <definedName name="FNS">[6]Financials!#REF!</definedName>
    <definedName name="INDEX">#REF!</definedName>
    <definedName name="iv">'[7]balance sheet'!#REF!</definedName>
    <definedName name="LOANS">#REF!</definedName>
    <definedName name="P">[1]sch_4!#REF!</definedName>
    <definedName name="PBT">'[5]P-L-10-11'!$E$25</definedName>
    <definedName name="PLfull">[8]Flash!#REF!</definedName>
    <definedName name="_xlnm.Print_Area">'[5]Sch 6-18'!#REF!</definedName>
    <definedName name="PRINT_AREA_MI">'[1]Sch 6-18'!#REF!</definedName>
    <definedName name="PSO">#REF!</definedName>
    <definedName name="qw">#REF!</definedName>
    <definedName name="SDC">'[9]balance sheet'!#REF!</definedName>
    <definedName name="SENSITIVITY">[6]Financials!#REF!</definedName>
    <definedName name="ss">'[9]balance sheet'!#REF!</definedName>
    <definedName name="SSO">#REF!</definedName>
    <definedName name="SUM">[6]Financials!#REF!</definedName>
    <definedName name="SW">[6]Financials!#REF!</definedName>
    <definedName name="Table_for_Notes">#REF!</definedName>
    <definedName name="TAX">'[5]P-L-10-11'!$E$27</definedName>
    <definedName name="ui">'[10]balance sheet'!#REF!</definedName>
    <definedName name="V">'[5]Part IV'!$AD$1</definedName>
    <definedName name="VARIANCE">#REF!</definedName>
    <definedName name="W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H39" i="3"/>
  <c r="H40" i="3" s="1"/>
  <c r="C23" i="1" s="1"/>
  <c r="C14" i="1"/>
  <c r="H37" i="3"/>
  <c r="H42" i="3" s="1"/>
  <c r="D24" i="1" l="1"/>
  <c r="E24" i="1"/>
  <c r="F24" i="1"/>
  <c r="C24" i="1"/>
  <c r="D15" i="1"/>
  <c r="E15" i="1"/>
  <c r="F15" i="1"/>
  <c r="C15" i="1"/>
  <c r="C25" i="1" l="1"/>
  <c r="C27" i="1" s="1"/>
  <c r="C31" i="1" s="1"/>
  <c r="C37" i="1" s="1"/>
  <c r="C38" i="1" s="1"/>
  <c r="C42" i="1" s="1"/>
  <c r="C43" i="1" s="1"/>
  <c r="F25" i="1"/>
  <c r="F27" i="1" s="1"/>
  <c r="F31" i="1" s="1"/>
  <c r="F37" i="1" s="1"/>
  <c r="F38" i="1" s="1"/>
  <c r="E25" i="1"/>
  <c r="E27" i="1" s="1"/>
  <c r="E31" i="1" s="1"/>
  <c r="E37" i="1" s="1"/>
  <c r="E38" i="1" s="1"/>
  <c r="D25" i="1"/>
  <c r="D27" i="1" s="1"/>
  <c r="D31" i="1" s="1"/>
  <c r="D37" i="1" s="1"/>
  <c r="D38" i="1" s="1"/>
</calcChain>
</file>

<file path=xl/sharedStrings.xml><?xml version="1.0" encoding="utf-8"?>
<sst xmlns="http://schemas.openxmlformats.org/spreadsheetml/2006/main" count="182" uniqueCount="128">
  <si>
    <t>(Rs. In Lakhs)</t>
  </si>
  <si>
    <t>Notes</t>
  </si>
  <si>
    <t>Particulars</t>
  </si>
  <si>
    <t>Standalone</t>
  </si>
  <si>
    <t>Unaudited</t>
  </si>
  <si>
    <t>Audited</t>
  </si>
  <si>
    <t>30.06.2017</t>
  </si>
  <si>
    <t>Income</t>
  </si>
  <si>
    <t>Revenue From Operations</t>
  </si>
  <si>
    <t>Other Income</t>
  </si>
  <si>
    <t>Total Income from operations</t>
  </si>
  <si>
    <t>Expenses</t>
  </si>
  <si>
    <t xml:space="preserve">(a) </t>
  </si>
  <si>
    <t>Cost of materials consumed</t>
  </si>
  <si>
    <t xml:space="preserve">(b) </t>
  </si>
  <si>
    <t>Purchase of stock-in-trade</t>
  </si>
  <si>
    <t xml:space="preserve">(c) </t>
  </si>
  <si>
    <t>Changes in inventories of finished goods, work-in-progress and stock-in-trade</t>
  </si>
  <si>
    <t xml:space="preserve">(d) </t>
  </si>
  <si>
    <t>Employee benefits expense</t>
  </si>
  <si>
    <t xml:space="preserve">(e) </t>
  </si>
  <si>
    <t>Finance costs</t>
  </si>
  <si>
    <t>Figures for previous periods have been regrouped and rearranged, wherever necessary, to conform with the relevant current period's classification.</t>
  </si>
  <si>
    <t xml:space="preserve">(f) </t>
  </si>
  <si>
    <t>Depreciation and amortisation expense</t>
  </si>
  <si>
    <t xml:space="preserve">(g) </t>
  </si>
  <si>
    <t>Other expenses</t>
  </si>
  <si>
    <t>Total expenses</t>
  </si>
  <si>
    <t>Profit / (Loss) before exceptional items and Tax (1 - 2)</t>
  </si>
  <si>
    <t>Exceptional Items Loss / (Gain)</t>
  </si>
  <si>
    <t>Profit / (Loss) before tax (3 - 4)</t>
  </si>
  <si>
    <t>Tax expense / (Credit)</t>
  </si>
  <si>
    <t>(a) Current tax</t>
  </si>
  <si>
    <t>(b) Deferred tax</t>
  </si>
  <si>
    <t>Net Profit / (Loss) for the period (5 + 6)</t>
  </si>
  <si>
    <t>Other comprehensive income</t>
  </si>
  <si>
    <t>A (i) Items that will not be reclassified to profit or loss</t>
  </si>
  <si>
    <t xml:space="preserve">   (ii) Income tax relating to items that will not be reclassified to profit or loss</t>
  </si>
  <si>
    <t>B (i) Items that will be reclassified to profit or loss</t>
  </si>
  <si>
    <t xml:space="preserve">   (ii) Income tax relating to items that will be reclassified to profit or loss</t>
  </si>
  <si>
    <t>Total other comprehensive income, net of income tax</t>
  </si>
  <si>
    <t>Total comprehensive income for the period  (11 + 12)</t>
  </si>
  <si>
    <t>Reserve excluding revaluation reserves as per balance sheet of previous accounting year</t>
  </si>
  <si>
    <t>(a) Basic</t>
  </si>
  <si>
    <t>(b) Diluted</t>
  </si>
  <si>
    <t>Regd.Off.  806, Siddharth, 96 Nehru Place, New Delhi 110 019</t>
  </si>
  <si>
    <t>Paid-up equity share capital (Face value per share in Rs. 10/-)</t>
  </si>
  <si>
    <t>UNIVERSAL OFFICE AUTOMATION  LIMITED</t>
  </si>
  <si>
    <t>CIN : L34300DL1991PLC044365</t>
  </si>
  <si>
    <t>UNIVERSAL OFFICE AUTOMATION LIMITED</t>
  </si>
  <si>
    <t>806,SIDDHARTHA,96,</t>
  </si>
  <si>
    <t>NEHRU PLACE</t>
  </si>
  <si>
    <t>NEW DELHI 110019</t>
  </si>
  <si>
    <t>Trial Balance</t>
  </si>
  <si>
    <t/>
  </si>
  <si>
    <t>Opening</t>
  </si>
  <si>
    <t>Transactions</t>
  </si>
  <si>
    <t>Closing</t>
  </si>
  <si>
    <t>Balance</t>
  </si>
  <si>
    <t>Debit</t>
  </si>
  <si>
    <t>Credit</t>
  </si>
  <si>
    <t>Capital Account</t>
  </si>
  <si>
    <t>Share Capital</t>
  </si>
  <si>
    <t>Loans (Liability)</t>
  </si>
  <si>
    <t>HCL CORPORATION LTD</t>
  </si>
  <si>
    <t>HCL INFOSYSTEMS LIMITED-OA DIVISION</t>
  </si>
  <si>
    <t>Current Liabilities</t>
  </si>
  <si>
    <t>Expenses Payable</t>
  </si>
  <si>
    <t>Duties &amp; Taxes</t>
  </si>
  <si>
    <t>Provisions</t>
  </si>
  <si>
    <t>Sundry Creditors</t>
  </si>
  <si>
    <t>Reserves and Surplus</t>
  </si>
  <si>
    <t>CAPITAL RESERVE</t>
  </si>
  <si>
    <t>GENERAL RESERVE</t>
  </si>
  <si>
    <t>SECURITIES PREMIUM</t>
  </si>
  <si>
    <t>Fixed Assets</t>
  </si>
  <si>
    <t>Investments</t>
  </si>
  <si>
    <t>INVESTMENT OTHERS-GL310</t>
  </si>
  <si>
    <t>Current Assets</t>
  </si>
  <si>
    <t>Balances with Scheduled Banks in Current Account</t>
  </si>
  <si>
    <t>Employee  Advances-Imprest</t>
  </si>
  <si>
    <t>Other Deposits</t>
  </si>
  <si>
    <t>Loans &amp; Advances (Asset)</t>
  </si>
  <si>
    <t>Bank Accounts</t>
  </si>
  <si>
    <t>Indirect Incomes</t>
  </si>
  <si>
    <t>Interest on Fixed Deposit</t>
  </si>
  <si>
    <t>Interest on Margin Money</t>
  </si>
  <si>
    <t>Interest - Others</t>
  </si>
  <si>
    <t>Indirect Expenses</t>
  </si>
  <si>
    <t>ADMINISTRATION, SELLING  &amp; DISTRIBUTION</t>
  </si>
  <si>
    <t>MEMBERSHIP &amp; SUBSCRIPTION</t>
  </si>
  <si>
    <t>MISCELLANEOUS EXPENSES</t>
  </si>
  <si>
    <t>PROFESSIONAL CHARGES</t>
  </si>
  <si>
    <t>DEPRECIATION</t>
  </si>
  <si>
    <t>Profit &amp; Loss A/c</t>
  </si>
  <si>
    <t>Financial Results presented for the current quarter have been prepared in accordance with the Companies (Indian Accounting Standards (Rules), 2015 (Ind AS) prescribed under Section 133 of the Companies Act, 2013.</t>
  </si>
  <si>
    <t>For Universal Office Automation Limited</t>
  </si>
  <si>
    <t>This statement is as per Regulation 33 of the SEBI (Listing Obligations and Disclosure Requirements) Regulations, 2015.</t>
  </si>
  <si>
    <t>Other Income for the current quarter is interest accrued on margin money and on Fixed Deposit.</t>
  </si>
  <si>
    <t>As there are no sales or income from operations, Segment wise revenue, results and capital employed are not reported.</t>
  </si>
  <si>
    <t>In accordance with the provisions of Accounting Standard (AS-22) issued by the Institute of Chartered Accountants of India, provision for deferred tax assets has not been  recognised and carried forward in view of absence of reasonable certainty about the sufficient future taxable income .</t>
  </si>
  <si>
    <t xml:space="preserve">Director </t>
  </si>
  <si>
    <t>Place : Noida</t>
  </si>
  <si>
    <t>The Un- Audited Financial results and further details are available on the Stock Exchange website www.bseindia.com and on Company's website www.uniofficeautomation.com</t>
  </si>
  <si>
    <t xml:space="preserve">Audited </t>
  </si>
  <si>
    <t>Year ended 31.03.2017</t>
  </si>
  <si>
    <t xml:space="preserve">Quarter </t>
  </si>
  <si>
    <t>Website : www.uniofficeautomation.com, Email ID: investoroa@hcl.com;Phone No : 0120-2526518</t>
  </si>
  <si>
    <t>Unaudited Financial Results for the quarter ended June 30, 2018</t>
  </si>
  <si>
    <t>Statement of Standalone Un-Audited Results for the quarter ended June 30, 2018</t>
  </si>
  <si>
    <t>30.06.2018</t>
  </si>
  <si>
    <t>31.03.2018</t>
  </si>
  <si>
    <t>Sunil K. Shrivastava</t>
  </si>
  <si>
    <r>
      <t>Earnings per share</t>
    </r>
    <r>
      <rPr>
        <b/>
        <sz val="10"/>
        <rFont val="Book Antiqua"/>
        <family val="1"/>
      </rPr>
      <t xml:space="preserve"> </t>
    </r>
    <r>
      <rPr>
        <sz val="10"/>
        <rFont val="Book Antiqua"/>
        <family val="1"/>
      </rPr>
      <t>(of Rs 10/- each) (not annualised):</t>
    </r>
  </si>
  <si>
    <t xml:space="preserve"> -</t>
  </si>
  <si>
    <t>Grand Total</t>
  </si>
  <si>
    <t>Loss / Gain on Fair Valuation of Investment</t>
  </si>
  <si>
    <t>Interest Adjustment on ICICI Autosweep</t>
  </si>
  <si>
    <t>MAT Credit</t>
  </si>
  <si>
    <t>Other Liabilities</t>
  </si>
  <si>
    <t>1-Apr-2018 to 30-Jun-2018</t>
  </si>
  <si>
    <t>Quarterly Income</t>
  </si>
  <si>
    <t>Quarterly Expenses</t>
  </si>
  <si>
    <t>Loss</t>
  </si>
  <si>
    <t>Depreciation</t>
  </si>
  <si>
    <t>After recommendation by the Audit Committee, these results have been approved and taken on record by the Board of Directors at its meeting held on 8 August, 2018. The results have been subjected to a limited review by the statutory auditors.</t>
  </si>
  <si>
    <t xml:space="preserve">Date: 08-08-2018 </t>
  </si>
  <si>
    <t>DIN : 00259961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</si>
</sst>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quot;&quot;0.00&quot; Cr&quot;"/>
    <numFmt numFmtId="165" formatCode="&quot;&quot;0"/>
    <numFmt numFmtId="166" formatCode="&quot;&quot;0.00"/>
    <numFmt numFmtId="167" formatCode="&quot;&quot;0.00&quot; Dr&quot;"/>
    <numFmt numFmtId="168" formatCode="_ * #,##0_ ;_ * \-#,##0_ ;_ * &quot;-&quot;??_ ;_ @_ "/>
  </numFmts>
  <fonts count="18">
    <font>
      <sz val="11"/>
      <color theme="1"/>
      <name val="Calibri"/>
      <family val="2"/>
      <scheme val="minor"/>
    </font>
    <font>
      <sz val="10"/>
      <color theme="1"/>
      <name val="Book Antiqua"/>
      <family val="2"/>
    </font>
    <font>
      <sz val="10"/>
      <color theme="1"/>
      <name val="Book Antiqua"/>
      <family val="2"/>
    </font>
    <font>
      <sz val="11"/>
      <color theme="1"/>
      <name val="Calibri"/>
      <family val="2"/>
      <scheme val="minor"/>
    </font>
    <font>
      <sz val="12"/>
      <name val="Arial"/>
      <family val="2"/>
    </font>
    <font>
      <sz val="10"/>
      <name val="Arial"/>
      <family val="2"/>
    </font>
    <font>
      <sz val="12"/>
      <name val="SWISS"/>
    </font>
    <font>
      <b/>
      <sz val="12"/>
      <color theme="1"/>
      <name val="Arial"/>
      <family val="2"/>
    </font>
    <font>
      <sz val="10"/>
      <color theme="1"/>
      <name val="Arial"/>
      <family val="2"/>
    </font>
    <font>
      <b/>
      <sz val="9"/>
      <color theme="1"/>
      <name val="Arial"/>
      <family val="2"/>
    </font>
    <font>
      <sz val="9"/>
      <color theme="1"/>
      <name val="Arial"/>
      <family val="2"/>
    </font>
    <font>
      <i/>
      <sz val="9"/>
      <color theme="1"/>
      <name val="Arial"/>
      <family val="2"/>
    </font>
    <font>
      <b/>
      <sz val="11"/>
      <name val="Book Antiqua"/>
      <family val="1"/>
    </font>
    <font>
      <sz val="11"/>
      <name val="Book Antiqua"/>
      <family val="1"/>
    </font>
    <font>
      <b/>
      <sz val="10"/>
      <name val="Book Antiqua"/>
      <family val="1"/>
    </font>
    <font>
      <sz val="10"/>
      <name val="Book Antiqua"/>
      <family val="1"/>
    </font>
    <font>
      <b/>
      <u/>
      <sz val="10"/>
      <name val="Book Antiqua"/>
      <family val="1"/>
    </font>
    <font>
      <b/>
      <i/>
      <sz val="9"/>
      <color theme="1"/>
      <name val="Arial"/>
      <family val="2"/>
    </font>
  </fonts>
  <fills count="3">
    <fill>
      <patternFill patternType="none"/>
    </fill>
    <fill>
      <patternFill patternType="gray125"/>
    </fill>
    <fill>
      <patternFill patternType="solid">
        <fgColor theme="5" tint="0.59999389629810485"/>
        <bgColor indexed="64"/>
      </patternFill>
    </fill>
  </fills>
  <borders count="31">
    <border>
      <left/>
      <right/>
      <top/>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s>
  <cellStyleXfs count="9">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0"/>
    <xf numFmtId="2" fontId="6" fillId="0" borderId="0"/>
    <xf numFmtId="0" fontId="2" fillId="0" borderId="0"/>
    <xf numFmtId="0" fontId="2" fillId="0" borderId="0"/>
    <xf numFmtId="0" fontId="2" fillId="0" borderId="0"/>
    <xf numFmtId="0" fontId="1" fillId="0" borderId="0"/>
  </cellStyleXfs>
  <cellXfs count="155">
    <xf numFmtId="0" fontId="0" fillId="0" borderId="0" xfId="0"/>
    <xf numFmtId="2" fontId="13" fillId="0" borderId="0" xfId="3" applyNumberFormat="1" applyFont="1" applyFill="1" applyBorder="1"/>
    <xf numFmtId="2" fontId="14" fillId="0" borderId="0" xfId="4" applyNumberFormat="1" applyFont="1" applyBorder="1" applyAlignment="1">
      <alignment horizontal="right"/>
    </xf>
    <xf numFmtId="2" fontId="14" fillId="0" borderId="0" xfId="4" applyNumberFormat="1" applyFont="1" applyBorder="1" applyAlignment="1">
      <alignment horizontal="center"/>
    </xf>
    <xf numFmtId="2" fontId="14" fillId="0" borderId="9" xfId="4" applyNumberFormat="1" applyFont="1" applyBorder="1" applyAlignment="1">
      <alignment horizontal="center"/>
    </xf>
    <xf numFmtId="0" fontId="15" fillId="0" borderId="0" xfId="3" applyFont="1" applyFill="1"/>
    <xf numFmtId="0" fontId="14" fillId="2" borderId="18" xfId="2" applyFont="1" applyFill="1" applyBorder="1" applyAlignment="1">
      <alignment horizontal="center" vertical="center"/>
    </xf>
    <xf numFmtId="0" fontId="14" fillId="0" borderId="18" xfId="2" applyFont="1" applyFill="1" applyBorder="1" applyAlignment="1">
      <alignment horizontal="center" vertical="center"/>
    </xf>
    <xf numFmtId="0" fontId="14" fillId="0" borderId="0" xfId="3" applyFont="1" applyFill="1"/>
    <xf numFmtId="2" fontId="14" fillId="2" borderId="18" xfId="4" applyNumberFormat="1" applyFont="1" applyFill="1" applyBorder="1" applyAlignment="1">
      <alignment horizontal="center" vertical="center" wrapText="1"/>
    </xf>
    <xf numFmtId="2" fontId="14" fillId="0" borderId="18" xfId="4" applyNumberFormat="1" applyFont="1" applyFill="1" applyBorder="1" applyAlignment="1">
      <alignment horizontal="center" vertical="center" wrapText="1"/>
    </xf>
    <xf numFmtId="2" fontId="14" fillId="0" borderId="20" xfId="4" applyNumberFormat="1" applyFont="1" applyFill="1" applyBorder="1" applyAlignment="1">
      <alignment horizontal="center" vertical="center" wrapText="1"/>
    </xf>
    <xf numFmtId="2" fontId="14" fillId="0" borderId="14" xfId="4" applyNumberFormat="1" applyFont="1" applyFill="1" applyBorder="1" applyAlignment="1">
      <alignment horizontal="center" vertical="center" wrapText="1"/>
    </xf>
    <xf numFmtId="0" fontId="13" fillId="0" borderId="0" xfId="3" applyFont="1" applyFill="1"/>
    <xf numFmtId="0" fontId="12" fillId="0" borderId="0" xfId="3" applyFont="1" applyFill="1"/>
    <xf numFmtId="0" fontId="13" fillId="0" borderId="8" xfId="3" applyFont="1" applyFill="1" applyBorder="1" applyAlignment="1">
      <alignment vertical="top"/>
    </xf>
    <xf numFmtId="0" fontId="13" fillId="0" borderId="0" xfId="3" applyFont="1" applyFill="1" applyBorder="1" applyAlignment="1">
      <alignment vertical="center"/>
    </xf>
    <xf numFmtId="2" fontId="13" fillId="0" borderId="0" xfId="3" applyNumberFormat="1" applyFont="1" applyFill="1" applyBorder="1" applyAlignment="1">
      <alignment horizontal="right" vertical="center"/>
    </xf>
    <xf numFmtId="0" fontId="13" fillId="0" borderId="9" xfId="3" applyFont="1" applyFill="1" applyBorder="1" applyAlignment="1">
      <alignment vertical="center"/>
    </xf>
    <xf numFmtId="0" fontId="15" fillId="0" borderId="8" xfId="3" applyFont="1" applyFill="1" applyBorder="1" applyAlignment="1">
      <alignment horizontal="right" vertical="top"/>
    </xf>
    <xf numFmtId="0" fontId="16" fillId="0" borderId="0" xfId="3" applyFont="1" applyFill="1" applyBorder="1"/>
    <xf numFmtId="0" fontId="15" fillId="0" borderId="0" xfId="3" applyFont="1" applyFill="1" applyBorder="1"/>
    <xf numFmtId="0" fontId="15" fillId="0" borderId="9" xfId="3" applyFont="1" applyFill="1" applyBorder="1"/>
    <xf numFmtId="0" fontId="15" fillId="0" borderId="8" xfId="3" applyFont="1" applyFill="1" applyBorder="1" applyAlignment="1">
      <alignment horizontal="center" vertical="top"/>
    </xf>
    <xf numFmtId="0" fontId="13" fillId="0" borderId="8" xfId="2" applyFont="1" applyFill="1" applyBorder="1" applyAlignment="1">
      <alignment horizontal="center" vertical="top"/>
    </xf>
    <xf numFmtId="0" fontId="13" fillId="0" borderId="8" xfId="2" applyFont="1" applyFill="1" applyBorder="1" applyAlignment="1">
      <alignment horizontal="center" vertical="center"/>
    </xf>
    <xf numFmtId="0" fontId="13" fillId="0" borderId="0" xfId="3" applyFont="1" applyFill="1" applyBorder="1"/>
    <xf numFmtId="2" fontId="13" fillId="0" borderId="0" xfId="3" applyNumberFormat="1" applyFont="1" applyFill="1" applyBorder="1" applyAlignment="1">
      <alignment horizontal="right"/>
    </xf>
    <xf numFmtId="0" fontId="13" fillId="0" borderId="9" xfId="3" applyFont="1" applyFill="1" applyBorder="1"/>
    <xf numFmtId="0" fontId="13" fillId="0" borderId="12" xfId="3" applyFont="1" applyFill="1" applyBorder="1" applyAlignment="1">
      <alignment vertical="top"/>
    </xf>
    <xf numFmtId="0" fontId="13" fillId="0" borderId="13" xfId="3" applyFont="1" applyFill="1" applyBorder="1"/>
    <xf numFmtId="2" fontId="13" fillId="0" borderId="13" xfId="3" applyNumberFormat="1" applyFont="1" applyFill="1" applyBorder="1" applyAlignment="1">
      <alignment horizontal="right"/>
    </xf>
    <xf numFmtId="0" fontId="13" fillId="0" borderId="0" xfId="3" applyFont="1" applyFill="1" applyAlignment="1">
      <alignment vertical="top"/>
    </xf>
    <xf numFmtId="2" fontId="13" fillId="0" borderId="0" xfId="3" applyNumberFormat="1" applyFont="1" applyFill="1" applyAlignment="1">
      <alignment horizontal="right"/>
    </xf>
    <xf numFmtId="0" fontId="13" fillId="0" borderId="0" xfId="3" applyFont="1" applyFill="1" applyAlignment="1">
      <alignment vertical="center"/>
    </xf>
    <xf numFmtId="2" fontId="13" fillId="0" borderId="0" xfId="3" applyNumberFormat="1" applyFont="1" applyFill="1" applyAlignment="1">
      <alignment horizontal="right" vertical="center"/>
    </xf>
    <xf numFmtId="0" fontId="13" fillId="0" borderId="0" xfId="2" applyFont="1" applyFill="1" applyBorder="1" applyAlignment="1"/>
    <xf numFmtId="2" fontId="14" fillId="2" borderId="19" xfId="4" applyNumberFormat="1" applyFont="1" applyFill="1" applyBorder="1" applyAlignment="1">
      <alignment horizontal="center" vertical="center" wrapText="1"/>
    </xf>
    <xf numFmtId="0" fontId="15" fillId="0" borderId="10" xfId="3" applyFont="1" applyFill="1" applyBorder="1" applyAlignment="1">
      <alignment horizontal="center" vertical="top"/>
    </xf>
    <xf numFmtId="2" fontId="14" fillId="0" borderId="0" xfId="4" applyNumberFormat="1" applyFont="1" applyFill="1" applyBorder="1" applyAlignment="1">
      <alignment vertical="center" wrapText="1"/>
    </xf>
    <xf numFmtId="0" fontId="15" fillId="0" borderId="0" xfId="3" applyFont="1" applyFill="1" applyBorder="1" applyAlignment="1">
      <alignment horizontal="left" vertical="center" wrapText="1"/>
    </xf>
    <xf numFmtId="0" fontId="14" fillId="0" borderId="10" xfId="3" applyFont="1" applyFill="1" applyBorder="1" applyAlignment="1">
      <alignment horizontal="center" vertical="top"/>
    </xf>
    <xf numFmtId="2" fontId="14" fillId="0" borderId="3" xfId="4" applyNumberFormat="1" applyFont="1" applyFill="1" applyBorder="1" applyAlignment="1">
      <alignment vertical="center"/>
    </xf>
    <xf numFmtId="0" fontId="14" fillId="0" borderId="0" xfId="3" applyFont="1" applyFill="1" applyBorder="1" applyAlignment="1">
      <alignment vertical="center"/>
    </xf>
    <xf numFmtId="0" fontId="15" fillId="0" borderId="0" xfId="3" applyFont="1" applyFill="1" applyBorder="1" applyAlignment="1">
      <alignment horizontal="left" vertical="center"/>
    </xf>
    <xf numFmtId="0" fontId="15" fillId="0" borderId="0" xfId="3" applyFont="1" applyFill="1" applyBorder="1" applyAlignment="1">
      <alignment horizontal="left" vertical="top" wrapText="1"/>
    </xf>
    <xf numFmtId="0" fontId="14" fillId="0" borderId="10" xfId="3" applyFont="1" applyFill="1" applyBorder="1" applyAlignment="1">
      <alignment horizontal="center" vertical="center"/>
    </xf>
    <xf numFmtId="0" fontId="14" fillId="0" borderId="0" xfId="3" applyFont="1" applyFill="1" applyBorder="1" applyAlignment="1">
      <alignment vertical="center" wrapText="1"/>
    </xf>
    <xf numFmtId="0" fontId="15" fillId="0" borderId="0" xfId="3" applyFont="1" applyFill="1" applyBorder="1" applyAlignment="1">
      <alignment vertical="center" wrapText="1"/>
    </xf>
    <xf numFmtId="0" fontId="15" fillId="0" borderId="11" xfId="3" applyFont="1" applyFill="1" applyBorder="1" applyAlignment="1">
      <alignment horizontal="center" vertical="top"/>
    </xf>
    <xf numFmtId="0" fontId="15" fillId="0" borderId="4" xfId="3" applyFont="1" applyFill="1" applyBorder="1" applyAlignment="1">
      <alignment vertical="center"/>
    </xf>
    <xf numFmtId="0" fontId="15" fillId="0" borderId="8" xfId="3" quotePrefix="1" applyFont="1" applyFill="1" applyBorder="1" applyAlignment="1">
      <alignment horizontal="center" vertical="top"/>
    </xf>
    <xf numFmtId="39" fontId="14" fillId="2" borderId="8" xfId="1" applyNumberFormat="1" applyFont="1" applyFill="1" applyBorder="1" applyAlignment="1">
      <alignment horizontal="right" vertical="center"/>
    </xf>
    <xf numFmtId="39" fontId="14" fillId="0" borderId="26" xfId="1" applyNumberFormat="1" applyFont="1" applyFill="1" applyBorder="1" applyAlignment="1">
      <alignment horizontal="right" vertical="center"/>
    </xf>
    <xf numFmtId="39" fontId="14" fillId="0" borderId="0" xfId="1" applyNumberFormat="1" applyFont="1" applyFill="1" applyBorder="1" applyAlignment="1">
      <alignment horizontal="right" vertical="center"/>
    </xf>
    <xf numFmtId="39" fontId="14" fillId="2" borderId="8" xfId="1" applyNumberFormat="1" applyFont="1" applyFill="1" applyBorder="1" applyAlignment="1">
      <alignment horizontal="center"/>
    </xf>
    <xf numFmtId="39" fontId="15" fillId="0" borderId="27" xfId="1" applyNumberFormat="1" applyFont="1" applyFill="1" applyBorder="1" applyAlignment="1">
      <alignment horizontal="center"/>
    </xf>
    <xf numFmtId="39" fontId="15" fillId="0" borderId="0" xfId="1" applyNumberFormat="1" applyFont="1" applyFill="1" applyBorder="1" applyAlignment="1">
      <alignment horizontal="center"/>
    </xf>
    <xf numFmtId="39" fontId="14" fillId="2" borderId="24" xfId="1" applyNumberFormat="1" applyFont="1" applyFill="1" applyBorder="1" applyAlignment="1">
      <alignment horizontal="center"/>
    </xf>
    <xf numFmtId="39" fontId="15" fillId="0" borderId="28" xfId="1" applyNumberFormat="1" applyFont="1" applyFill="1" applyBorder="1" applyAlignment="1">
      <alignment horizontal="center"/>
    </xf>
    <xf numFmtId="39" fontId="15" fillId="0" borderId="1" xfId="1" applyNumberFormat="1" applyFont="1" applyFill="1" applyBorder="1" applyAlignment="1">
      <alignment horizontal="center"/>
    </xf>
    <xf numFmtId="39" fontId="14" fillId="2" borderId="8" xfId="1" applyNumberFormat="1" applyFont="1" applyFill="1" applyBorder="1" applyAlignment="1">
      <alignment horizontal="center" vertical="center"/>
    </xf>
    <xf numFmtId="39" fontId="15" fillId="0" borderId="27" xfId="1" applyNumberFormat="1" applyFont="1" applyFill="1" applyBorder="1" applyAlignment="1">
      <alignment horizontal="center" vertical="center"/>
    </xf>
    <xf numFmtId="39" fontId="15" fillId="0" borderId="0" xfId="1" applyNumberFormat="1" applyFont="1" applyFill="1" applyBorder="1" applyAlignment="1">
      <alignment horizontal="center" vertical="center"/>
    </xf>
    <xf numFmtId="39" fontId="14" fillId="2" borderId="24" xfId="1" applyNumberFormat="1" applyFont="1" applyFill="1" applyBorder="1" applyAlignment="1">
      <alignment horizontal="center" vertical="center"/>
    </xf>
    <xf numFmtId="39" fontId="15" fillId="0" borderId="28" xfId="1" applyNumberFormat="1" applyFont="1" applyFill="1" applyBorder="1" applyAlignment="1">
      <alignment horizontal="center" vertical="center"/>
    </xf>
    <xf numFmtId="39" fontId="15" fillId="0" borderId="1" xfId="1" applyNumberFormat="1" applyFont="1" applyFill="1" applyBorder="1" applyAlignment="1">
      <alignment horizontal="center" vertical="center"/>
    </xf>
    <xf numFmtId="39" fontId="14" fillId="2" borderId="8" xfId="1" applyNumberFormat="1" applyFont="1" applyFill="1" applyBorder="1" applyAlignment="1">
      <alignment horizontal="center" vertical="center" wrapText="1"/>
    </xf>
    <xf numFmtId="39" fontId="15" fillId="0" borderId="27" xfId="1" applyNumberFormat="1" applyFont="1" applyFill="1" applyBorder="1" applyAlignment="1">
      <alignment horizontal="center" vertical="center" wrapText="1"/>
    </xf>
    <xf numFmtId="39" fontId="15" fillId="0" borderId="0" xfId="1" applyNumberFormat="1" applyFont="1" applyFill="1" applyBorder="1" applyAlignment="1">
      <alignment horizontal="center" vertical="center" wrapText="1"/>
    </xf>
    <xf numFmtId="39" fontId="14" fillId="2" borderId="25" xfId="1" applyNumberFormat="1" applyFont="1" applyFill="1" applyBorder="1" applyAlignment="1">
      <alignment horizontal="center" vertical="center"/>
    </xf>
    <xf numFmtId="39" fontId="15" fillId="0" borderId="29" xfId="1" applyNumberFormat="1" applyFont="1" applyFill="1" applyBorder="1" applyAlignment="1">
      <alignment horizontal="center" vertical="center"/>
    </xf>
    <xf numFmtId="39" fontId="15" fillId="0" borderId="15" xfId="1" applyNumberFormat="1" applyFont="1" applyFill="1" applyBorder="1" applyAlignment="1">
      <alignment horizontal="center" vertical="center"/>
    </xf>
    <xf numFmtId="39" fontId="14" fillId="2" borderId="12" xfId="1" applyNumberFormat="1" applyFont="1" applyFill="1" applyBorder="1" applyAlignment="1">
      <alignment horizontal="center" vertical="center"/>
    </xf>
    <xf numFmtId="39" fontId="15" fillId="0" borderId="30" xfId="1" applyNumberFormat="1" applyFont="1" applyFill="1" applyBorder="1" applyAlignment="1">
      <alignment horizontal="center" vertical="center"/>
    </xf>
    <xf numFmtId="39" fontId="15" fillId="0" borderId="13" xfId="1" applyNumberFormat="1" applyFont="1" applyFill="1" applyBorder="1" applyAlignment="1">
      <alignment horizontal="center" vertical="center"/>
    </xf>
    <xf numFmtId="2" fontId="14" fillId="0" borderId="8" xfId="4" applyNumberFormat="1" applyFont="1" applyBorder="1" applyAlignment="1">
      <alignment horizontal="left" vertical="top"/>
    </xf>
    <xf numFmtId="2" fontId="14" fillId="0" borderId="0" xfId="4" applyNumberFormat="1" applyFont="1" applyBorder="1" applyAlignment="1">
      <alignment horizontal="left" vertical="top"/>
    </xf>
    <xf numFmtId="0" fontId="1" fillId="0" borderId="0" xfId="8"/>
    <xf numFmtId="165" fontId="9" fillId="0" borderId="1" xfId="8" applyNumberFormat="1" applyFont="1" applyBorder="1" applyAlignment="1">
      <alignment horizontal="right" vertical="top"/>
    </xf>
    <xf numFmtId="166" fontId="17" fillId="0" borderId="1" xfId="8" applyNumberFormat="1" applyFont="1" applyBorder="1" applyAlignment="1">
      <alignment horizontal="right" vertical="top"/>
    </xf>
    <xf numFmtId="49" fontId="9" fillId="0" borderId="1" xfId="8" applyNumberFormat="1" applyFont="1" applyBorder="1" applyAlignment="1">
      <alignment horizontal="left" vertical="top" indent="2"/>
    </xf>
    <xf numFmtId="167" fontId="10" fillId="0" borderId="0" xfId="8" applyNumberFormat="1" applyFont="1" applyAlignment="1">
      <alignment horizontal="right" vertical="top"/>
    </xf>
    <xf numFmtId="165" fontId="11" fillId="0" borderId="0" xfId="8" applyNumberFormat="1" applyFont="1" applyAlignment="1">
      <alignment horizontal="right" vertical="top"/>
    </xf>
    <xf numFmtId="49" fontId="10" fillId="0" borderId="0" xfId="8" applyNumberFormat="1" applyFont="1" applyAlignment="1">
      <alignment vertical="top"/>
    </xf>
    <xf numFmtId="167" fontId="11" fillId="0" borderId="0" xfId="8" applyNumberFormat="1" applyFont="1" applyAlignment="1">
      <alignment horizontal="right" vertical="top"/>
    </xf>
    <xf numFmtId="165" fontId="10" fillId="0" borderId="0" xfId="8" applyNumberFormat="1" applyFont="1" applyAlignment="1">
      <alignment horizontal="right" vertical="top"/>
    </xf>
    <xf numFmtId="166" fontId="10" fillId="0" borderId="0" xfId="8" applyNumberFormat="1" applyFont="1" applyAlignment="1">
      <alignment horizontal="right" vertical="top"/>
    </xf>
    <xf numFmtId="49" fontId="11" fillId="0" borderId="0" xfId="8" applyNumberFormat="1" applyFont="1" applyAlignment="1">
      <alignment horizontal="left" vertical="top" indent="2"/>
    </xf>
    <xf numFmtId="166" fontId="11" fillId="0" borderId="0" xfId="8" applyNumberFormat="1" applyFont="1" applyAlignment="1">
      <alignment horizontal="right" vertical="top"/>
    </xf>
    <xf numFmtId="49" fontId="11" fillId="0" borderId="0" xfId="8" applyNumberFormat="1" applyFont="1" applyAlignment="1">
      <alignment horizontal="left" vertical="top" indent="4"/>
    </xf>
    <xf numFmtId="167" fontId="10" fillId="0" borderId="1" xfId="8" applyNumberFormat="1" applyFont="1" applyBorder="1" applyAlignment="1">
      <alignment horizontal="right" vertical="top"/>
    </xf>
    <xf numFmtId="165" fontId="10" fillId="0" borderId="1" xfId="8" applyNumberFormat="1" applyFont="1" applyBorder="1" applyAlignment="1">
      <alignment horizontal="right" vertical="top"/>
    </xf>
    <xf numFmtId="166" fontId="10" fillId="0" borderId="1" xfId="8" applyNumberFormat="1" applyFont="1" applyBorder="1" applyAlignment="1">
      <alignment horizontal="right" vertical="top"/>
    </xf>
    <xf numFmtId="49" fontId="10" fillId="0" borderId="0" xfId="8" applyNumberFormat="1" applyFont="1" applyAlignment="1">
      <alignment horizontal="left" vertical="top" indent="2"/>
    </xf>
    <xf numFmtId="167" fontId="9" fillId="0" borderId="4" xfId="8" applyNumberFormat="1" applyFont="1" applyBorder="1" applyAlignment="1">
      <alignment horizontal="right" vertical="top"/>
    </xf>
    <xf numFmtId="165" fontId="11" fillId="0" borderId="4" xfId="8" applyNumberFormat="1" applyFont="1" applyBorder="1" applyAlignment="1">
      <alignment horizontal="right" vertical="top"/>
    </xf>
    <xf numFmtId="166" fontId="11" fillId="0" borderId="4" xfId="8" applyNumberFormat="1" applyFont="1" applyBorder="1" applyAlignment="1">
      <alignment horizontal="right" vertical="top"/>
    </xf>
    <xf numFmtId="165" fontId="9" fillId="0" borderId="4" xfId="8" applyNumberFormat="1" applyFont="1" applyBorder="1" applyAlignment="1">
      <alignment horizontal="right" vertical="top"/>
    </xf>
    <xf numFmtId="49" fontId="9" fillId="0" borderId="0" xfId="8" applyNumberFormat="1" applyFont="1" applyAlignment="1">
      <alignment vertical="top"/>
    </xf>
    <xf numFmtId="164" fontId="11" fillId="0" borderId="0" xfId="8" applyNumberFormat="1" applyFont="1" applyAlignment="1">
      <alignment horizontal="right" vertical="top"/>
    </xf>
    <xf numFmtId="164" fontId="9" fillId="0" borderId="4" xfId="8" applyNumberFormat="1" applyFont="1" applyBorder="1" applyAlignment="1">
      <alignment horizontal="right" vertical="top"/>
    </xf>
    <xf numFmtId="167" fontId="9" fillId="0" borderId="0" xfId="8" applyNumberFormat="1" applyFont="1" applyAlignment="1">
      <alignment horizontal="right" vertical="top"/>
    </xf>
    <xf numFmtId="164" fontId="10" fillId="0" borderId="0" xfId="8" applyNumberFormat="1" applyFont="1" applyAlignment="1">
      <alignment horizontal="right" vertical="top"/>
    </xf>
    <xf numFmtId="164" fontId="9" fillId="0" borderId="1" xfId="8" applyNumberFormat="1" applyFont="1" applyBorder="1" applyAlignment="1">
      <alignment horizontal="right" vertical="top"/>
    </xf>
    <xf numFmtId="165" fontId="11" fillId="0" borderId="1" xfId="8" applyNumberFormat="1" applyFont="1" applyBorder="1" applyAlignment="1">
      <alignment horizontal="right" vertical="top"/>
    </xf>
    <xf numFmtId="49" fontId="9" fillId="0" borderId="17" xfId="8" applyNumberFormat="1" applyFont="1" applyBorder="1" applyAlignment="1">
      <alignment horizontal="center" vertical="top"/>
    </xf>
    <xf numFmtId="49" fontId="10" fillId="0" borderId="2" xfId="8" applyNumberFormat="1" applyFont="1" applyBorder="1" applyAlignment="1">
      <alignment horizontal="center" vertical="top"/>
    </xf>
    <xf numFmtId="49" fontId="9" fillId="0" borderId="17" xfId="8" applyNumberFormat="1" applyFont="1" applyBorder="1" applyAlignment="1">
      <alignment horizontal="left" vertical="top" indent="2"/>
    </xf>
    <xf numFmtId="49" fontId="9" fillId="0" borderId="16" xfId="8" applyNumberFormat="1" applyFont="1" applyBorder="1" applyAlignment="1">
      <alignment horizontal="center" vertical="top"/>
    </xf>
    <xf numFmtId="49" fontId="9" fillId="0" borderId="3" xfId="8" applyNumberFormat="1" applyFont="1" applyBorder="1" applyAlignment="1">
      <alignment horizontal="left" vertical="top" indent="2"/>
    </xf>
    <xf numFmtId="49" fontId="9" fillId="0" borderId="15" xfId="8" applyNumberFormat="1" applyFont="1" applyBorder="1" applyAlignment="1">
      <alignment horizontal="left" vertical="top" indent="2"/>
    </xf>
    <xf numFmtId="0" fontId="8" fillId="0" borderId="0" xfId="8" applyFont="1" applyAlignment="1">
      <alignment vertical="top"/>
    </xf>
    <xf numFmtId="49" fontId="7" fillId="0" borderId="0" xfId="8" applyNumberFormat="1" applyFont="1" applyAlignment="1">
      <alignment vertical="top"/>
    </xf>
    <xf numFmtId="49" fontId="8" fillId="0" borderId="0" xfId="8" applyNumberFormat="1" applyFont="1" applyAlignment="1">
      <alignment vertical="top"/>
    </xf>
    <xf numFmtId="49" fontId="8" fillId="0" borderId="4" xfId="8" applyNumberFormat="1" applyFont="1" applyBorder="1" applyAlignment="1">
      <alignment vertical="top"/>
    </xf>
    <xf numFmtId="49" fontId="7" fillId="0" borderId="15" xfId="8" applyNumberFormat="1" applyFont="1" applyBorder="1" applyAlignment="1">
      <alignment vertical="top"/>
    </xf>
    <xf numFmtId="49" fontId="9" fillId="0" borderId="16" xfId="8" applyNumberFormat="1" applyFont="1" applyBorder="1" applyAlignment="1">
      <alignment horizontal="center" vertical="top" wrapText="1"/>
    </xf>
    <xf numFmtId="49" fontId="9" fillId="0" borderId="15" xfId="8" applyNumberFormat="1" applyFont="1" applyBorder="1" applyAlignment="1">
      <alignment horizontal="center" vertical="top" wrapText="1"/>
    </xf>
    <xf numFmtId="49" fontId="10" fillId="0" borderId="3" xfId="8" applyNumberFormat="1" applyFont="1" applyBorder="1" applyAlignment="1">
      <alignment horizontal="center" vertical="top" wrapText="1"/>
    </xf>
    <xf numFmtId="49" fontId="10" fillId="0" borderId="0" xfId="8" applyNumberFormat="1" applyFont="1" applyBorder="1" applyAlignment="1">
      <alignment horizontal="center" vertical="top" wrapText="1"/>
    </xf>
    <xf numFmtId="49" fontId="9" fillId="0" borderId="15" xfId="8" applyNumberFormat="1" applyFont="1" applyBorder="1" applyAlignment="1">
      <alignment horizontal="center" vertical="top"/>
    </xf>
    <xf numFmtId="168" fontId="1" fillId="0" borderId="0" xfId="1" applyNumberFormat="1" applyFont="1"/>
    <xf numFmtId="168" fontId="1" fillId="0" borderId="0" xfId="8" applyNumberFormat="1"/>
    <xf numFmtId="0" fontId="15" fillId="0" borderId="3" xfId="3" applyFont="1" applyFill="1" applyBorder="1" applyAlignment="1">
      <alignment horizontal="left" vertical="center" wrapText="1"/>
    </xf>
    <xf numFmtId="0" fontId="15" fillId="0" borderId="0" xfId="3" applyFont="1" applyFill="1" applyBorder="1" applyAlignment="1">
      <alignment horizontal="left" vertical="top" wrapText="1"/>
    </xf>
    <xf numFmtId="0" fontId="15" fillId="0" borderId="9" xfId="3" applyFont="1" applyFill="1" applyBorder="1" applyAlignment="1">
      <alignment horizontal="left" vertical="top" wrapText="1"/>
    </xf>
    <xf numFmtId="0" fontId="12" fillId="0" borderId="0" xfId="3" applyFont="1" applyFill="1" applyBorder="1" applyAlignment="1">
      <alignment horizontal="center"/>
    </xf>
    <xf numFmtId="0" fontId="12" fillId="0" borderId="9" xfId="3" applyFont="1" applyFill="1" applyBorder="1" applyAlignment="1">
      <alignment horizontal="center"/>
    </xf>
    <xf numFmtId="0" fontId="13" fillId="0" borderId="0" xfId="3" applyFont="1" applyFill="1" applyBorder="1" applyAlignment="1">
      <alignment horizontal="center" vertical="center"/>
    </xf>
    <xf numFmtId="0" fontId="13" fillId="0" borderId="9" xfId="3" applyFont="1" applyFill="1" applyBorder="1" applyAlignment="1">
      <alignment horizontal="center" vertical="center"/>
    </xf>
    <xf numFmtId="0" fontId="13" fillId="0" borderId="13" xfId="3" applyFont="1" applyFill="1" applyBorder="1" applyAlignment="1">
      <alignment horizontal="center"/>
    </xf>
    <xf numFmtId="0" fontId="13" fillId="0" borderId="14" xfId="3" applyFont="1" applyFill="1" applyBorder="1" applyAlignment="1">
      <alignment horizontal="center"/>
    </xf>
    <xf numFmtId="0" fontId="13" fillId="0" borderId="8" xfId="2" applyFont="1" applyFill="1" applyBorder="1" applyAlignment="1">
      <alignment horizontal="center"/>
    </xf>
    <xf numFmtId="0" fontId="13" fillId="0" borderId="0" xfId="2" applyFont="1" applyFill="1" applyBorder="1" applyAlignment="1">
      <alignment horizontal="center"/>
    </xf>
    <xf numFmtId="0" fontId="13" fillId="0" borderId="9" xfId="2" applyFont="1" applyFill="1" applyBorder="1" applyAlignment="1">
      <alignment horizontal="center"/>
    </xf>
    <xf numFmtId="2" fontId="14" fillId="0" borderId="21" xfId="4" applyNumberFormat="1" applyFont="1" applyFill="1" applyBorder="1" applyAlignment="1">
      <alignment horizontal="left" vertical="center"/>
    </xf>
    <xf numFmtId="2" fontId="14" fillId="0" borderId="10" xfId="4" applyNumberFormat="1" applyFont="1" applyFill="1" applyBorder="1" applyAlignment="1">
      <alignment horizontal="left" vertical="center"/>
    </xf>
    <xf numFmtId="2" fontId="14" fillId="0" borderId="19" xfId="4" applyNumberFormat="1" applyFont="1" applyFill="1" applyBorder="1" applyAlignment="1">
      <alignment horizontal="left" vertical="center"/>
    </xf>
    <xf numFmtId="2" fontId="14" fillId="0" borderId="22" xfId="4" applyNumberFormat="1" applyFont="1" applyFill="1" applyBorder="1" applyAlignment="1">
      <alignment horizontal="left" vertical="center"/>
    </xf>
    <xf numFmtId="2" fontId="14" fillId="0" borderId="3" xfId="4" applyNumberFormat="1" applyFont="1" applyFill="1" applyBorder="1" applyAlignment="1">
      <alignment horizontal="left" vertical="center"/>
    </xf>
    <xf numFmtId="2" fontId="14" fillId="0" borderId="23" xfId="4" applyNumberFormat="1" applyFont="1" applyFill="1" applyBorder="1" applyAlignment="1">
      <alignment horizontal="left" vertical="center"/>
    </xf>
    <xf numFmtId="0" fontId="14" fillId="0" borderId="5"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7" xfId="2" applyFont="1" applyFill="1" applyBorder="1" applyAlignment="1">
      <alignment horizontal="center" vertical="center"/>
    </xf>
    <xf numFmtId="0" fontId="15" fillId="0" borderId="0" xfId="3" applyFont="1" applyFill="1" applyBorder="1" applyAlignment="1">
      <alignment horizontal="left" vertical="center" wrapText="1"/>
    </xf>
    <xf numFmtId="0" fontId="15" fillId="0" borderId="9" xfId="3" applyFont="1" applyFill="1" applyBorder="1" applyAlignment="1">
      <alignment horizontal="left" vertical="center" wrapText="1"/>
    </xf>
    <xf numFmtId="0" fontId="15" fillId="0" borderId="0" xfId="3" applyFont="1" applyFill="1" applyBorder="1" applyAlignment="1">
      <alignment vertical="top" wrapText="1"/>
    </xf>
    <xf numFmtId="0" fontId="15" fillId="0" borderId="9" xfId="3" applyFont="1" applyFill="1" applyBorder="1" applyAlignment="1">
      <alignment vertical="top" wrapText="1"/>
    </xf>
    <xf numFmtId="0" fontId="12" fillId="0" borderId="5" xfId="2" applyFont="1" applyFill="1" applyBorder="1" applyAlignment="1">
      <alignment horizontal="center"/>
    </xf>
    <xf numFmtId="0" fontId="12" fillId="0" borderId="6" xfId="2" applyFont="1" applyFill="1" applyBorder="1" applyAlignment="1">
      <alignment horizontal="center"/>
    </xf>
    <xf numFmtId="0" fontId="12" fillId="0" borderId="7" xfId="2" applyFont="1" applyFill="1" applyBorder="1" applyAlignment="1">
      <alignment horizontal="center"/>
    </xf>
    <xf numFmtId="0" fontId="12" fillId="0" borderId="8" xfId="2" applyFont="1" applyFill="1" applyBorder="1" applyAlignment="1">
      <alignment horizontal="center"/>
    </xf>
    <xf numFmtId="0" fontId="12" fillId="0" borderId="0" xfId="2" applyFont="1" applyFill="1" applyBorder="1" applyAlignment="1">
      <alignment horizontal="center"/>
    </xf>
    <xf numFmtId="0" fontId="12" fillId="0" borderId="9" xfId="2" applyFont="1" applyFill="1" applyBorder="1" applyAlignment="1">
      <alignment horizontal="center"/>
    </xf>
  </cellXfs>
  <cellStyles count="9">
    <cellStyle name="Comma" xfId="1" builtinId="3"/>
    <cellStyle name="Normal" xfId="0" builtinId="0"/>
    <cellStyle name="Normal 2" xfId="5"/>
    <cellStyle name="Normal 2 2 3" xfId="3"/>
    <cellStyle name="Normal 2 3" xfId="2"/>
    <cellStyle name="Normal 3" xfId="6"/>
    <cellStyle name="Normal 4" xfId="8"/>
    <cellStyle name="Normal 6" xfId="7"/>
    <cellStyle name="Normal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KGaurav\D%20Drive\TAXATION\UNIVERSAL\Universal%20FStat\QTRLY%20ACCOUNTS-2010-11\Universal-Balance%20Sheet-2010-11-AM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0.32.17\sandip\PL09-2010\JAS%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20C%20MONDAL\Local%20Settings\Temporary%20Internet%20Files\Content.Outlook\9FBWFMRC\dep2005-06%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Gaurav\D%20Drive\TAXATION\UNIVERSAL\Universal%20FStat\QTRLY%20ACCOUNTS-2010-11\Universal-Balance%20Sheet-2009-10-AMJ.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Gaurav\Local%20Settings\Temporary%20Internet%20Files\Content.Outlook\XZN41GVS\KGaurav\D%20Drive\TAXATION\UNIVERSAL\UNIVERSAL%20QTRL%20FA\QTRLY%20ACCOUNTS-2010-11\Universal-Balance%20Sheet-2009-10-AM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Gaurav\Desktop\Universal-Balance%20Sheet-2010-11-JFM-11-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ndy\sandip\Sandip\PL04-2005\Fy03\Financials\FY03_infosystem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Preeti\Local%20Settings\Temporary%20Internet%20Files\OLK74\JFM%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ndy\sandip\Sandip\PL04-2005\PL01-2002\Flash-jun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20.32.17\sandip\sandip\PL08-2009\JAS%202008%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JFM10"/>
      <sheetName val="JAS-Unaudited-09"/>
      <sheetName val="TRIAL-BAL-10-11"/>
      <sheetName val="BAL-SHEET-10-11"/>
      <sheetName val="P-L-10-11"/>
      <sheetName val="SCH-1-3"/>
      <sheetName val="SCH-4"/>
      <sheetName val="SCH-5"/>
      <sheetName val="SCH-6-18"/>
      <sheetName val="Cash Flow Stat-10-11"/>
      <sheetName val="Cash Flow Stat-Rs"/>
      <sheetName val="Cash Flow Working"/>
      <sheetName val="Qtrly. Results -JFM-09"/>
      <sheetName val="CO-Act-Dep-10"/>
      <sheetName val="IT-Dep-10"/>
      <sheetName val="CASH FLOW"/>
      <sheetName val="Cash Flow (Final)"/>
      <sheetName val="Working CF"/>
      <sheetName val="trial bal"/>
      <sheetName val="grouping"/>
      <sheetName val="sch_1-3"/>
      <sheetName val="sch_4"/>
      <sheetName val="sch_5"/>
      <sheetName val="Sch 6-18"/>
      <sheetName val="p_loss"/>
      <sheetName val="bal_sheet"/>
      <sheetName val="AGMEXPENSES DETAILS"/>
      <sheetName val="MKT value of INVT"/>
      <sheetName val="Invest det"/>
      <sheetName val="Cases"/>
      <sheetName val="Gratuity"/>
      <sheetName val="CASH BAL CERT"/>
      <sheetName val="Agm Exp"/>
      <sheetName val="FDR SUMMARY(UNCLAIM)"/>
      <sheetName val="st deposit"/>
      <sheetName val="Unsecured Loans"/>
      <sheetName val="Personnel"/>
      <sheetName val="Deposits(Others)"/>
      <sheetName val="INTERCORECO"/>
      <sheetName val="FS"/>
      <sheetName val="bank-reco."/>
      <sheetName val="2009-10"/>
      <sheetName val="2008-09"/>
      <sheetName val="Advances From Customers"/>
      <sheetName val="Sundry Creditors Factory"/>
      <sheetName val="lab31310"/>
      <sheetName val="Pen 31.3.10"/>
      <sheetName val="31.3.10"/>
      <sheetName val="Part IV"/>
      <sheetName val="Sundry Creditors HO"/>
      <sheetName val="Sundry Creditors-Suppliers"/>
      <sheetName val="STAFF ADVANCE FOR EXPEN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1000000"/>
      <sheetName val="balance sheet"/>
      <sheetName val="July"/>
      <sheetName val="Aug"/>
      <sheetName val="Sept"/>
      <sheetName val="Cap. emp"/>
      <sheetName val="EVA"/>
      <sheetName val="growth"/>
      <sheetName val="Publish wrk (CS &amp; OA)"/>
      <sheetName val="Publish wrk"/>
      <sheetName val="Publish (Parent)"/>
      <sheetName val="Publish (Parent Lacs)"/>
      <sheetName val="Publish (New)"/>
      <sheetName val="Publish (Lacs)"/>
      <sheetName val="JAS 2009"/>
      <sheetName val="index"/>
      <sheetName val="Publis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08"/>
      <sheetName val="Dep-07"/>
      <sheetName val="Dep-06"/>
      <sheetName val="dep-05"/>
      <sheetName val="dep04"/>
      <sheetName val="dep03"/>
      <sheetName val="dep02"/>
      <sheetName val="dep-00-01"/>
      <sheetName val="Adjustment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AMJ-09"/>
      <sheetName val="TRIAL-BAL-09-10"/>
      <sheetName val="BAL-SHEET-09-10"/>
      <sheetName val="P-L-09-10"/>
      <sheetName val="SCH-1-3"/>
      <sheetName val="SCH-4"/>
      <sheetName val="SCH-5"/>
      <sheetName val="SCH-6-18"/>
      <sheetName val="Cash Flow Stat-08-09"/>
      <sheetName val="Cash Flow Stat-Rs"/>
      <sheetName val="Cash Flow Working"/>
      <sheetName val="Qtrly. Results -JFM-09"/>
      <sheetName val="CO-Act-Dep-09"/>
      <sheetName val="IT-Dep-09"/>
      <sheetName val="CASH FLOW"/>
      <sheetName val="Cash Flow (Final)"/>
      <sheetName val="Working CF"/>
      <sheetName val="trial bal"/>
      <sheetName val="grouping"/>
      <sheetName val="sch_1-3"/>
      <sheetName val="sch_4"/>
      <sheetName val="sch_5"/>
      <sheetName val="Sch 6-18"/>
      <sheetName val="p_loss"/>
      <sheetName val="bal_sheet"/>
      <sheetName val="AGMEXPENSES DETAILS"/>
      <sheetName val="MKT value of INVT"/>
      <sheetName val="Invest det"/>
      <sheetName val="Cases"/>
      <sheetName val="Gratuity"/>
      <sheetName val="CASH BAL CERT"/>
      <sheetName val="Agm Exp"/>
      <sheetName val="FDR SUMMARY(UNCLAIM)"/>
      <sheetName val="st deposit"/>
      <sheetName val="Unsecured Loans"/>
      <sheetName val="Personnel"/>
      <sheetName val="Deposits(Others)"/>
      <sheetName val="INTERCORECO"/>
      <sheetName val="FS"/>
      <sheetName val="bank-reco."/>
      <sheetName val="2008-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AMJ-09"/>
      <sheetName val="TRIAL-BAL-09-10"/>
      <sheetName val="BAL-SHEET-09-10"/>
      <sheetName val="P-L-09-10"/>
      <sheetName val="SCH-1-3"/>
      <sheetName val="SCH-4"/>
      <sheetName val="SCH-5"/>
      <sheetName val="SCH-6-18"/>
      <sheetName val="Cash Flow Stat-08-09"/>
      <sheetName val="Cash Flow Stat-Rs"/>
      <sheetName val="Cash Flow Working"/>
      <sheetName val="Qtrly. Results -JFM-09"/>
      <sheetName val="CO-Act-Dep-09"/>
      <sheetName val="IT-Dep-09"/>
      <sheetName val="CASH FLOW"/>
      <sheetName val="Cash Flow (Final)"/>
      <sheetName val="Working CF"/>
      <sheetName val="trial bal"/>
      <sheetName val="grouping"/>
      <sheetName val="sch_1-3"/>
      <sheetName val="sch_4"/>
      <sheetName val="sch_5"/>
      <sheetName val="Sch 6-18"/>
      <sheetName val="p_loss"/>
      <sheetName val="bal_sheet"/>
      <sheetName val="AGMEXPENSES DETAILS"/>
      <sheetName val="MKT value of INVT"/>
      <sheetName val="Invest det"/>
      <sheetName val="Cases"/>
      <sheetName val="Gratuity"/>
      <sheetName val="CASH BAL CERT"/>
      <sheetName val="Agm Exp"/>
      <sheetName val="FDR SUMMARY(UNCLAIM)"/>
      <sheetName val="st deposit"/>
      <sheetName val="Unsecured Loans"/>
      <sheetName val="Personnel"/>
      <sheetName val="Deposits(Others)"/>
      <sheetName val="INTERCORECO"/>
      <sheetName val="FS"/>
      <sheetName val="bank-reco."/>
      <sheetName val="2008-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JFM11"/>
      <sheetName val="JAS-Unaudited-09"/>
      <sheetName val="TRIAL-BAL-10-11"/>
      <sheetName val="BAL-SHEET-10-11"/>
      <sheetName val="P-L-10-11"/>
      <sheetName val="SCH-1-3"/>
      <sheetName val="SCH-4"/>
      <sheetName val="SCH-5"/>
      <sheetName val="SCH-6-18"/>
      <sheetName val="Cash Flow Stat-11-12"/>
      <sheetName val="Cash Flow Stat-Rs"/>
      <sheetName val="Cash Flow Working"/>
      <sheetName val="Qtrly. Results -JFM-09"/>
      <sheetName val="CO-Act-Dep-10"/>
      <sheetName val="IT-Dep-10"/>
      <sheetName val="CASH FLOW"/>
      <sheetName val="Cash Flow (Final)"/>
      <sheetName val="Working CF"/>
      <sheetName val="trial bal"/>
      <sheetName val="grouping"/>
      <sheetName val="sch_1-3"/>
      <sheetName val="sch_4"/>
      <sheetName val="sch_5"/>
      <sheetName val="Sch 6-18"/>
      <sheetName val="p_loss"/>
      <sheetName val="bal_sheet"/>
      <sheetName val="AGMEXPENSES DETAILS"/>
      <sheetName val="MKT value of INVT"/>
      <sheetName val="Invest det"/>
      <sheetName val="Cases"/>
      <sheetName val="Gratuity"/>
      <sheetName val="CASH BAL CERT"/>
      <sheetName val="Agm Exp"/>
      <sheetName val="FDR SUMMARY(UNCLAIM)"/>
      <sheetName val="st deposit"/>
      <sheetName val="Unsecured Loans"/>
      <sheetName val="FS"/>
      <sheetName val="Personnel"/>
      <sheetName val="Deposits(Others)"/>
      <sheetName val="INTERCORECO"/>
      <sheetName val="bank-reco."/>
      <sheetName val="2010-11"/>
      <sheetName val="2008-09"/>
      <sheetName val="Advances From Customers"/>
      <sheetName val="Sundry Creditors Factory"/>
      <sheetName val="lab31310"/>
      <sheetName val="Pen 31.3.10"/>
      <sheetName val="31.3.10"/>
      <sheetName val="Part IV"/>
      <sheetName val="Sundry Creditors HO"/>
      <sheetName val="Sundry Creditors-Suppliers"/>
      <sheetName val="STAFF ADVANCE FOR EXPENSES"/>
      <sheetName val="Margin money"/>
      <sheetName val="Sheet1"/>
      <sheetName val="Sheet2"/>
    </sheetNames>
    <sheetDataSet>
      <sheetData sheetId="0" refreshError="1"/>
      <sheetData sheetId="1" refreshError="1"/>
      <sheetData sheetId="2" refreshError="1"/>
      <sheetData sheetId="3" refreshError="1"/>
      <sheetData sheetId="4" refreshError="1">
        <row r="25">
          <cell r="E25">
            <v>1008722.464017</v>
          </cell>
        </row>
        <row r="70">
          <cell r="E70">
            <v>35.781814799999999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1">
          <cell r="AD1">
            <v>100</v>
          </cell>
        </row>
      </sheetData>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Index"/>
      <sheetName val="Financials"/>
      <sheetName val="summary"/>
      <sheetName val="Drs"/>
      <sheetName val="finance cost"/>
      <sheetName val="sensitivity"/>
      <sheetName val="growth"/>
      <sheetName val="presentation"/>
      <sheetName val="qtr_sheet"/>
      <sheetName val="tr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OBs"/>
      <sheetName val="Trial"/>
      <sheetName val="Grptrial"/>
      <sheetName val="Cap empl Grps"/>
      <sheetName val="balance sheet"/>
      <sheetName val="March"/>
      <sheetName val="Feb"/>
      <sheetName val="Jan"/>
      <sheetName val="Dec"/>
      <sheetName val="Sept"/>
      <sheetName val="Cap. emp"/>
      <sheetName val="EVA"/>
      <sheetName val="Subs &amp; Elimi"/>
      <sheetName val="growth"/>
      <sheetName val="Publish wrk (CS &amp; OA)"/>
      <sheetName val="Publish wrk"/>
      <sheetName val="Publish (New)"/>
      <sheetName val="Publish (La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Flash"/>
      <sheetName val="MTD"/>
      <sheetName val="Notes"/>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1000000"/>
      <sheetName val="index"/>
      <sheetName val="Sheet1"/>
      <sheetName val="Sheet 2"/>
      <sheetName val="balance sheet"/>
      <sheetName val="July"/>
      <sheetName val="Aug"/>
      <sheetName val="Sept"/>
      <sheetName val="Publish wrk"/>
      <sheetName val="Publish"/>
      <sheetName val="Publish wrk (CS &amp; OA)"/>
      <sheetName val="growth "/>
      <sheetName val="Cap. emp"/>
      <sheetName val="E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27" workbookViewId="0">
      <selection activeCell="H39" sqref="H39"/>
    </sheetView>
  </sheetViews>
  <sheetFormatPr defaultRowHeight="13.5"/>
  <cols>
    <col min="1" max="1" width="44.7109375" style="78" bestFit="1" customWidth="1"/>
    <col min="2" max="2" width="14.85546875" style="78" bestFit="1" customWidth="1"/>
    <col min="3" max="4" width="12" style="78" bestFit="1" customWidth="1"/>
    <col min="5" max="5" width="14.85546875" style="78" bestFit="1" customWidth="1"/>
    <col min="6" max="6" width="9.140625" style="78"/>
    <col min="7" max="7" width="15.5703125" style="78" bestFit="1" customWidth="1"/>
    <col min="8" max="8" width="11.85546875" style="78" bestFit="1" customWidth="1"/>
    <col min="9" max="16384" width="9.140625" style="78"/>
  </cols>
  <sheetData>
    <row r="1" spans="1:5" ht="15.75">
      <c r="A1" s="113" t="s">
        <v>49</v>
      </c>
      <c r="B1" s="113"/>
      <c r="C1" s="113"/>
      <c r="D1" s="112"/>
      <c r="E1" s="112"/>
    </row>
    <row r="2" spans="1:5">
      <c r="A2" s="114" t="s">
        <v>50</v>
      </c>
      <c r="B2" s="114"/>
      <c r="C2" s="114"/>
      <c r="D2" s="112"/>
      <c r="E2" s="112"/>
    </row>
    <row r="3" spans="1:5">
      <c r="A3" s="114" t="s">
        <v>51</v>
      </c>
      <c r="B3" s="114"/>
      <c r="C3" s="114"/>
      <c r="D3" s="112"/>
      <c r="E3" s="112"/>
    </row>
    <row r="4" spans="1:5">
      <c r="A4" s="115" t="s">
        <v>52</v>
      </c>
      <c r="B4" s="115"/>
      <c r="C4" s="115"/>
      <c r="D4" s="112"/>
      <c r="E4" s="112"/>
    </row>
    <row r="5" spans="1:5" ht="15.75">
      <c r="A5" s="116" t="s">
        <v>53</v>
      </c>
      <c r="B5" s="116"/>
      <c r="C5" s="116"/>
      <c r="D5" s="112"/>
      <c r="E5" s="112"/>
    </row>
    <row r="6" spans="1:5">
      <c r="A6" s="114" t="s">
        <v>120</v>
      </c>
      <c r="B6" s="114"/>
      <c r="C6" s="114"/>
      <c r="D6" s="112"/>
      <c r="E6" s="112"/>
    </row>
    <row r="7" spans="1:5" ht="13.5" customHeight="1">
      <c r="A7" s="111" t="s">
        <v>54</v>
      </c>
      <c r="B7" s="117" t="s">
        <v>49</v>
      </c>
      <c r="C7" s="118"/>
      <c r="D7" s="118"/>
      <c r="E7" s="118"/>
    </row>
    <row r="8" spans="1:5" ht="13.5" customHeight="1">
      <c r="A8" s="110" t="s">
        <v>2</v>
      </c>
      <c r="B8" s="119" t="s">
        <v>120</v>
      </c>
      <c r="C8" s="120"/>
      <c r="D8" s="120"/>
      <c r="E8" s="120"/>
    </row>
    <row r="9" spans="1:5">
      <c r="A9" s="110" t="s">
        <v>54</v>
      </c>
      <c r="B9" s="109" t="s">
        <v>55</v>
      </c>
      <c r="C9" s="109" t="s">
        <v>56</v>
      </c>
      <c r="D9" s="121"/>
      <c r="E9" s="109" t="s">
        <v>57</v>
      </c>
    </row>
    <row r="10" spans="1:5">
      <c r="A10" s="108" t="s">
        <v>54</v>
      </c>
      <c r="B10" s="106" t="s">
        <v>58</v>
      </c>
      <c r="C10" s="107" t="s">
        <v>59</v>
      </c>
      <c r="D10" s="107" t="s">
        <v>60</v>
      </c>
      <c r="E10" s="106" t="s">
        <v>58</v>
      </c>
    </row>
    <row r="11" spans="1:5">
      <c r="A11" s="99" t="s">
        <v>61</v>
      </c>
      <c r="B11" s="104">
        <v>146526860</v>
      </c>
      <c r="C11" s="105"/>
      <c r="D11" s="105"/>
      <c r="E11" s="104">
        <v>146526860</v>
      </c>
    </row>
    <row r="12" spans="1:5">
      <c r="A12" s="94" t="s">
        <v>62</v>
      </c>
      <c r="B12" s="103">
        <v>146526860</v>
      </c>
      <c r="C12" s="86"/>
      <c r="D12" s="86"/>
      <c r="E12" s="103">
        <v>146526860</v>
      </c>
    </row>
    <row r="13" spans="1:5">
      <c r="A13" s="99" t="s">
        <v>63</v>
      </c>
      <c r="B13" s="101">
        <v>4993073.51</v>
      </c>
      <c r="C13" s="96"/>
      <c r="D13" s="96"/>
      <c r="E13" s="101">
        <v>4993073.51</v>
      </c>
    </row>
    <row r="14" spans="1:5">
      <c r="A14" s="88" t="s">
        <v>64</v>
      </c>
      <c r="B14" s="100">
        <v>3000000</v>
      </c>
      <c r="C14" s="86"/>
      <c r="D14" s="86"/>
      <c r="E14" s="100">
        <v>3000000</v>
      </c>
    </row>
    <row r="15" spans="1:5">
      <c r="A15" s="88" t="s">
        <v>65</v>
      </c>
      <c r="B15" s="100">
        <v>1993073.51</v>
      </c>
      <c r="C15" s="86"/>
      <c r="D15" s="86"/>
      <c r="E15" s="100">
        <v>1993073.51</v>
      </c>
    </row>
    <row r="16" spans="1:5">
      <c r="A16" s="99" t="s">
        <v>66</v>
      </c>
      <c r="B16" s="101">
        <v>11391538</v>
      </c>
      <c r="C16" s="97">
        <v>450173</v>
      </c>
      <c r="D16" s="97">
        <v>441277</v>
      </c>
      <c r="E16" s="101">
        <v>11382642</v>
      </c>
    </row>
    <row r="17" spans="1:5">
      <c r="A17" s="94" t="s">
        <v>67</v>
      </c>
      <c r="B17" s="103">
        <v>132028</v>
      </c>
      <c r="C17" s="86"/>
      <c r="D17" s="86"/>
      <c r="E17" s="103">
        <v>132028</v>
      </c>
    </row>
    <row r="18" spans="1:5">
      <c r="A18" s="94" t="s">
        <v>119</v>
      </c>
      <c r="B18" s="103">
        <v>11139635</v>
      </c>
      <c r="C18" s="86"/>
      <c r="D18" s="86"/>
      <c r="E18" s="103">
        <v>11139635</v>
      </c>
    </row>
    <row r="19" spans="1:5">
      <c r="A19" s="94" t="s">
        <v>68</v>
      </c>
      <c r="B19" s="103">
        <v>49339.4</v>
      </c>
      <c r="C19" s="87">
        <v>77339</v>
      </c>
      <c r="D19" s="87">
        <v>36391</v>
      </c>
      <c r="E19" s="103">
        <v>8391.4</v>
      </c>
    </row>
    <row r="20" spans="1:5">
      <c r="A20" s="94" t="s">
        <v>69</v>
      </c>
      <c r="B20" s="103">
        <v>113324</v>
      </c>
      <c r="C20" s="86"/>
      <c r="D20" s="86"/>
      <c r="E20" s="103">
        <v>113324</v>
      </c>
    </row>
    <row r="21" spans="1:5">
      <c r="A21" s="94" t="s">
        <v>70</v>
      </c>
      <c r="B21" s="82">
        <v>42788.4</v>
      </c>
      <c r="C21" s="87">
        <v>372834</v>
      </c>
      <c r="D21" s="87">
        <v>404886</v>
      </c>
      <c r="E21" s="82">
        <v>10736.4</v>
      </c>
    </row>
    <row r="22" spans="1:5">
      <c r="A22" s="99" t="s">
        <v>71</v>
      </c>
      <c r="B22" s="101">
        <v>65833940.960000001</v>
      </c>
      <c r="C22" s="96"/>
      <c r="D22" s="96"/>
      <c r="E22" s="101">
        <v>65833940.960000001</v>
      </c>
    </row>
    <row r="23" spans="1:5">
      <c r="A23" s="88" t="s">
        <v>72</v>
      </c>
      <c r="B23" s="100">
        <v>29763000</v>
      </c>
      <c r="C23" s="86"/>
      <c r="D23" s="86"/>
      <c r="E23" s="100">
        <v>29763000</v>
      </c>
    </row>
    <row r="24" spans="1:5">
      <c r="A24" s="88" t="s">
        <v>73</v>
      </c>
      <c r="B24" s="100">
        <v>2734188</v>
      </c>
      <c r="C24" s="86"/>
      <c r="D24" s="86"/>
      <c r="E24" s="100">
        <v>2734188</v>
      </c>
    </row>
    <row r="25" spans="1:5">
      <c r="A25" s="88" t="s">
        <v>74</v>
      </c>
      <c r="B25" s="100">
        <v>33336752.960000001</v>
      </c>
      <c r="C25" s="86"/>
      <c r="D25" s="86"/>
      <c r="E25" s="100">
        <v>33336752.960000001</v>
      </c>
    </row>
    <row r="26" spans="1:5">
      <c r="A26" s="99" t="s">
        <v>75</v>
      </c>
      <c r="B26" s="102">
        <v>111936.22</v>
      </c>
      <c r="C26" s="83"/>
      <c r="D26" s="89">
        <v>3912</v>
      </c>
      <c r="E26" s="102">
        <v>108024.22</v>
      </c>
    </row>
    <row r="27" spans="1:5">
      <c r="A27" s="99" t="s">
        <v>76</v>
      </c>
      <c r="B27" s="95">
        <v>69312</v>
      </c>
      <c r="C27" s="96"/>
      <c r="D27" s="97">
        <v>16608</v>
      </c>
      <c r="E27" s="95">
        <v>52704</v>
      </c>
    </row>
    <row r="28" spans="1:5">
      <c r="A28" s="88" t="s">
        <v>77</v>
      </c>
      <c r="B28" s="85">
        <v>69312</v>
      </c>
      <c r="C28" s="86"/>
      <c r="D28" s="87">
        <v>16608</v>
      </c>
      <c r="E28" s="85">
        <v>52704</v>
      </c>
    </row>
    <row r="29" spans="1:5">
      <c r="A29" s="99" t="s">
        <v>78</v>
      </c>
      <c r="B29" s="95">
        <v>24132899.32</v>
      </c>
      <c r="C29" s="97">
        <v>18100756</v>
      </c>
      <c r="D29" s="97">
        <v>18218022</v>
      </c>
      <c r="E29" s="95">
        <v>24015633.32</v>
      </c>
    </row>
    <row r="30" spans="1:5">
      <c r="A30" s="94" t="s">
        <v>79</v>
      </c>
      <c r="B30" s="82">
        <v>6537433</v>
      </c>
      <c r="C30" s="86"/>
      <c r="D30" s="86"/>
      <c r="E30" s="82">
        <v>6537433</v>
      </c>
    </row>
    <row r="31" spans="1:5">
      <c r="A31" s="94" t="s">
        <v>80</v>
      </c>
      <c r="B31" s="82">
        <v>19782</v>
      </c>
      <c r="C31" s="86"/>
      <c r="D31" s="86"/>
      <c r="E31" s="82">
        <v>19782</v>
      </c>
    </row>
    <row r="32" spans="1:5">
      <c r="A32" s="94" t="s">
        <v>81</v>
      </c>
      <c r="B32" s="82">
        <v>141000</v>
      </c>
      <c r="C32" s="86"/>
      <c r="D32" s="86"/>
      <c r="E32" s="82">
        <v>141000</v>
      </c>
    </row>
    <row r="33" spans="1:8">
      <c r="A33" s="94" t="s">
        <v>82</v>
      </c>
      <c r="B33" s="82">
        <v>1094973.26</v>
      </c>
      <c r="C33" s="87">
        <v>11732863</v>
      </c>
      <c r="D33" s="87">
        <v>436118</v>
      </c>
      <c r="E33" s="82">
        <v>12391718.26</v>
      </c>
    </row>
    <row r="34" spans="1:8">
      <c r="A34" s="94" t="s">
        <v>83</v>
      </c>
      <c r="B34" s="82">
        <v>15134666.060000001</v>
      </c>
      <c r="C34" s="87">
        <v>6367893</v>
      </c>
      <c r="D34" s="87">
        <v>17781904</v>
      </c>
      <c r="E34" s="82">
        <v>3720655.06</v>
      </c>
    </row>
    <row r="35" spans="1:8">
      <c r="A35" s="88" t="s">
        <v>118</v>
      </c>
      <c r="B35" s="85">
        <v>1205045</v>
      </c>
      <c r="C35" s="86"/>
      <c r="D35" s="86"/>
      <c r="E35" s="85">
        <v>1205045</v>
      </c>
    </row>
    <row r="36" spans="1:8">
      <c r="A36" s="99" t="s">
        <v>84</v>
      </c>
      <c r="B36" s="98"/>
      <c r="C36" s="96"/>
      <c r="D36" s="97">
        <v>348194</v>
      </c>
      <c r="E36" s="101">
        <v>348194</v>
      </c>
    </row>
    <row r="37" spans="1:8">
      <c r="A37" s="88" t="s">
        <v>85</v>
      </c>
      <c r="B37" s="83"/>
      <c r="C37" s="86"/>
      <c r="D37" s="87">
        <v>224691</v>
      </c>
      <c r="E37" s="100">
        <v>224691</v>
      </c>
      <c r="G37" s="78" t="s">
        <v>121</v>
      </c>
      <c r="H37" s="122">
        <f>E36</f>
        <v>348194</v>
      </c>
    </row>
    <row r="38" spans="1:8">
      <c r="A38" s="88" t="s">
        <v>86</v>
      </c>
      <c r="B38" s="83"/>
      <c r="C38" s="86"/>
      <c r="D38" s="87">
        <v>110000</v>
      </c>
      <c r="E38" s="100">
        <v>110000</v>
      </c>
      <c r="H38" s="123"/>
    </row>
    <row r="39" spans="1:8">
      <c r="A39" s="88" t="s">
        <v>87</v>
      </c>
      <c r="B39" s="83"/>
      <c r="C39" s="86"/>
      <c r="D39" s="87">
        <v>13503</v>
      </c>
      <c r="E39" s="100">
        <v>13503</v>
      </c>
      <c r="G39" s="78" t="s">
        <v>124</v>
      </c>
      <c r="H39" s="123">
        <f>E45</f>
        <v>3912</v>
      </c>
    </row>
    <row r="40" spans="1:8">
      <c r="A40" s="99" t="s">
        <v>88</v>
      </c>
      <c r="B40" s="98"/>
      <c r="C40" s="97">
        <v>477084</v>
      </c>
      <c r="D40" s="96"/>
      <c r="E40" s="95">
        <v>477084</v>
      </c>
      <c r="G40" s="78" t="s">
        <v>122</v>
      </c>
      <c r="H40" s="122">
        <f>E40-H39</f>
        <v>473172</v>
      </c>
    </row>
    <row r="41" spans="1:8">
      <c r="A41" s="94" t="s">
        <v>89</v>
      </c>
      <c r="B41" s="92"/>
      <c r="C41" s="93">
        <v>441277</v>
      </c>
      <c r="D41" s="92"/>
      <c r="E41" s="91">
        <v>441277</v>
      </c>
    </row>
    <row r="42" spans="1:8">
      <c r="A42" s="90" t="s">
        <v>90</v>
      </c>
      <c r="B42" s="86"/>
      <c r="C42" s="89">
        <v>348100</v>
      </c>
      <c r="D42" s="83"/>
      <c r="E42" s="82">
        <v>348100</v>
      </c>
      <c r="G42" s="78" t="s">
        <v>123</v>
      </c>
      <c r="H42" s="123">
        <f>H37-H39-H40</f>
        <v>-128890</v>
      </c>
    </row>
    <row r="43" spans="1:8">
      <c r="A43" s="90" t="s">
        <v>91</v>
      </c>
      <c r="B43" s="86"/>
      <c r="C43" s="89">
        <v>25432</v>
      </c>
      <c r="D43" s="83"/>
      <c r="E43" s="82">
        <v>25432</v>
      </c>
    </row>
    <row r="44" spans="1:8">
      <c r="A44" s="90" t="s">
        <v>92</v>
      </c>
      <c r="B44" s="86"/>
      <c r="C44" s="89">
        <v>67745</v>
      </c>
      <c r="D44" s="83"/>
      <c r="E44" s="82">
        <v>67745</v>
      </c>
    </row>
    <row r="45" spans="1:8">
      <c r="A45" s="88" t="s">
        <v>93</v>
      </c>
      <c r="B45" s="83"/>
      <c r="C45" s="87">
        <v>3912</v>
      </c>
      <c r="D45" s="86"/>
      <c r="E45" s="85">
        <v>3912</v>
      </c>
    </row>
    <row r="46" spans="1:8">
      <c r="A46" s="88" t="s">
        <v>117</v>
      </c>
      <c r="B46" s="83"/>
      <c r="C46" s="87">
        <v>15287</v>
      </c>
      <c r="D46" s="86"/>
      <c r="E46" s="85">
        <v>15287</v>
      </c>
    </row>
    <row r="47" spans="1:8">
      <c r="A47" s="88" t="s">
        <v>116</v>
      </c>
      <c r="B47" s="83"/>
      <c r="C47" s="87">
        <v>16608</v>
      </c>
      <c r="D47" s="86"/>
      <c r="E47" s="85">
        <v>16608</v>
      </c>
    </row>
    <row r="48" spans="1:8">
      <c r="A48" s="84" t="s">
        <v>94</v>
      </c>
      <c r="B48" s="82">
        <v>204431264.93000001</v>
      </c>
      <c r="C48" s="83"/>
      <c r="D48" s="83"/>
      <c r="E48" s="82">
        <v>204431264.93000001</v>
      </c>
    </row>
    <row r="49" spans="1:5">
      <c r="A49" s="81" t="s">
        <v>115</v>
      </c>
      <c r="B49" s="79"/>
      <c r="C49" s="80">
        <v>19028013</v>
      </c>
      <c r="D49" s="80">
        <v>19028013</v>
      </c>
      <c r="E49" s="7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2"/>
  <sheetViews>
    <sheetView showGridLines="0" tabSelected="1" topLeftCell="A47" workbookViewId="0">
      <selection activeCell="D58" sqref="D58"/>
    </sheetView>
  </sheetViews>
  <sheetFormatPr defaultColWidth="9.140625" defaultRowHeight="16.5"/>
  <cols>
    <col min="1" max="1" width="5.28515625" style="32" customWidth="1"/>
    <col min="2" max="2" width="75.28515625" style="13" customWidth="1"/>
    <col min="3" max="3" width="12.28515625" style="33" customWidth="1"/>
    <col min="4" max="4" width="13.85546875" style="13" customWidth="1"/>
    <col min="5" max="5" width="14.28515625" style="13" customWidth="1"/>
    <col min="6" max="6" width="13.28515625" style="13" customWidth="1"/>
    <col min="7" max="16384" width="9.140625" style="13"/>
  </cols>
  <sheetData>
    <row r="1" spans="1:6" s="1" customFormat="1">
      <c r="A1" s="149" t="s">
        <v>47</v>
      </c>
      <c r="B1" s="150"/>
      <c r="C1" s="150"/>
      <c r="D1" s="150"/>
      <c r="E1" s="150"/>
      <c r="F1" s="151"/>
    </row>
    <row r="2" spans="1:6" s="1" customFormat="1">
      <c r="A2" s="152" t="s">
        <v>108</v>
      </c>
      <c r="B2" s="153"/>
      <c r="C2" s="153"/>
      <c r="D2" s="153"/>
      <c r="E2" s="153"/>
      <c r="F2" s="154"/>
    </row>
    <row r="3" spans="1:6" s="1" customFormat="1">
      <c r="A3" s="133" t="s">
        <v>45</v>
      </c>
      <c r="B3" s="134"/>
      <c r="C3" s="134"/>
      <c r="D3" s="134"/>
      <c r="E3" s="134"/>
      <c r="F3" s="135"/>
    </row>
    <row r="4" spans="1:6" s="1" customFormat="1">
      <c r="A4" s="133" t="s">
        <v>48</v>
      </c>
      <c r="B4" s="134"/>
      <c r="C4" s="134"/>
      <c r="D4" s="134"/>
      <c r="E4" s="134"/>
      <c r="F4" s="135"/>
    </row>
    <row r="5" spans="1:6" s="1" customFormat="1">
      <c r="A5" s="133" t="s">
        <v>107</v>
      </c>
      <c r="B5" s="134"/>
      <c r="C5" s="134"/>
      <c r="D5" s="134"/>
      <c r="E5" s="134"/>
      <c r="F5" s="135"/>
    </row>
    <row r="6" spans="1:6" s="1" customFormat="1">
      <c r="A6" s="133"/>
      <c r="B6" s="134"/>
      <c r="C6" s="134"/>
      <c r="D6" s="134"/>
      <c r="E6" s="134"/>
      <c r="F6" s="135"/>
    </row>
    <row r="7" spans="1:6" s="5" customFormat="1" ht="15.75" thickBot="1">
      <c r="A7" s="76" t="s">
        <v>109</v>
      </c>
      <c r="B7" s="77"/>
      <c r="C7" s="2"/>
      <c r="D7" s="3"/>
      <c r="E7" s="3"/>
      <c r="F7" s="4" t="s">
        <v>0</v>
      </c>
    </row>
    <row r="8" spans="1:6" s="5" customFormat="1" ht="14.25" customHeight="1" thickBot="1">
      <c r="A8" s="136"/>
      <c r="B8" s="139" t="s">
        <v>2</v>
      </c>
      <c r="C8" s="142" t="s">
        <v>3</v>
      </c>
      <c r="D8" s="143"/>
      <c r="E8" s="143"/>
      <c r="F8" s="144"/>
    </row>
    <row r="9" spans="1:6" s="8" customFormat="1" ht="15.75" thickBot="1">
      <c r="A9" s="137"/>
      <c r="B9" s="140"/>
      <c r="C9" s="6" t="s">
        <v>4</v>
      </c>
      <c r="D9" s="7" t="s">
        <v>104</v>
      </c>
      <c r="E9" s="7" t="s">
        <v>4</v>
      </c>
      <c r="F9" s="7" t="s">
        <v>5</v>
      </c>
    </row>
    <row r="10" spans="1:6" s="5" customFormat="1" ht="12.75" customHeight="1" thickBot="1">
      <c r="A10" s="137"/>
      <c r="B10" s="140"/>
      <c r="C10" s="9" t="s">
        <v>106</v>
      </c>
      <c r="D10" s="10" t="s">
        <v>106</v>
      </c>
      <c r="E10" s="10" t="s">
        <v>106</v>
      </c>
      <c r="F10" s="10" t="s">
        <v>105</v>
      </c>
    </row>
    <row r="11" spans="1:6" s="5" customFormat="1" ht="16.5" customHeight="1" thickBot="1">
      <c r="A11" s="138"/>
      <c r="B11" s="141"/>
      <c r="C11" s="37" t="s">
        <v>110</v>
      </c>
      <c r="D11" s="11" t="s">
        <v>111</v>
      </c>
      <c r="E11" s="11" t="s">
        <v>6</v>
      </c>
      <c r="F11" s="12" t="s">
        <v>111</v>
      </c>
    </row>
    <row r="12" spans="1:6">
      <c r="A12" s="38">
        <v>1</v>
      </c>
      <c r="B12" s="39" t="s">
        <v>7</v>
      </c>
      <c r="C12" s="52"/>
      <c r="D12" s="53"/>
      <c r="E12" s="54"/>
      <c r="F12" s="53"/>
    </row>
    <row r="13" spans="1:6" ht="14.25" customHeight="1">
      <c r="A13" s="38"/>
      <c r="B13" s="40" t="s">
        <v>8</v>
      </c>
      <c r="C13" s="55" t="s">
        <v>114</v>
      </c>
      <c r="D13" s="56" t="s">
        <v>114</v>
      </c>
      <c r="E13" s="56" t="s">
        <v>114</v>
      </c>
      <c r="F13" s="56" t="s">
        <v>114</v>
      </c>
    </row>
    <row r="14" spans="1:6" ht="14.25" customHeight="1">
      <c r="A14" s="38"/>
      <c r="B14" s="40" t="s">
        <v>9</v>
      </c>
      <c r="C14" s="55">
        <f>'Trial Balance'!H37/10^5</f>
        <v>3.4819399999999998</v>
      </c>
      <c r="D14" s="56">
        <v>5.8990799999999997</v>
      </c>
      <c r="E14" s="57">
        <v>5.1140100000000004</v>
      </c>
      <c r="F14" s="56">
        <v>17.91574</v>
      </c>
    </row>
    <row r="15" spans="1:6">
      <c r="A15" s="41"/>
      <c r="B15" s="42" t="s">
        <v>10</v>
      </c>
      <c r="C15" s="58">
        <f>SUM(C13:C14)</f>
        <v>3.4819399999999998</v>
      </c>
      <c r="D15" s="59">
        <f t="shared" ref="D15:F15" si="0">SUM(D13:D14)</f>
        <v>5.8990799999999997</v>
      </c>
      <c r="E15" s="60">
        <f t="shared" si="0"/>
        <v>5.1140100000000004</v>
      </c>
      <c r="F15" s="59">
        <f t="shared" si="0"/>
        <v>17.91574</v>
      </c>
    </row>
    <row r="16" spans="1:6">
      <c r="A16" s="38">
        <v>2</v>
      </c>
      <c r="B16" s="43" t="s">
        <v>11</v>
      </c>
      <c r="C16" s="55"/>
      <c r="D16" s="56"/>
      <c r="E16" s="57"/>
      <c r="F16" s="56"/>
    </row>
    <row r="17" spans="1:6" ht="18.75" customHeight="1">
      <c r="A17" s="38" t="s">
        <v>12</v>
      </c>
      <c r="B17" s="44" t="s">
        <v>13</v>
      </c>
      <c r="C17" s="55" t="s">
        <v>114</v>
      </c>
      <c r="D17" s="56" t="s">
        <v>114</v>
      </c>
      <c r="E17" s="56" t="s">
        <v>114</v>
      </c>
      <c r="F17" s="56" t="s">
        <v>114</v>
      </c>
    </row>
    <row r="18" spans="1:6" s="14" customFormat="1" ht="15.75">
      <c r="A18" s="38" t="s">
        <v>14</v>
      </c>
      <c r="B18" s="44" t="s">
        <v>15</v>
      </c>
      <c r="C18" s="55" t="s">
        <v>114</v>
      </c>
      <c r="D18" s="56" t="s">
        <v>114</v>
      </c>
      <c r="E18" s="56" t="s">
        <v>114</v>
      </c>
      <c r="F18" s="56" t="s">
        <v>114</v>
      </c>
    </row>
    <row r="19" spans="1:6" ht="19.149999999999999" customHeight="1">
      <c r="A19" s="38" t="s">
        <v>16</v>
      </c>
      <c r="B19" s="45" t="s">
        <v>17</v>
      </c>
      <c r="C19" s="55" t="s">
        <v>114</v>
      </c>
      <c r="D19" s="56" t="s">
        <v>114</v>
      </c>
      <c r="E19" s="56" t="s">
        <v>114</v>
      </c>
      <c r="F19" s="56" t="s">
        <v>114</v>
      </c>
    </row>
    <row r="20" spans="1:6" s="14" customFormat="1" ht="15.75">
      <c r="A20" s="38" t="s">
        <v>18</v>
      </c>
      <c r="B20" s="44" t="s">
        <v>19</v>
      </c>
      <c r="C20" s="55" t="s">
        <v>114</v>
      </c>
      <c r="D20" s="56" t="s">
        <v>114</v>
      </c>
      <c r="E20" s="56" t="s">
        <v>114</v>
      </c>
      <c r="F20" s="56" t="s">
        <v>114</v>
      </c>
    </row>
    <row r="21" spans="1:6" ht="15" customHeight="1">
      <c r="A21" s="38" t="s">
        <v>20</v>
      </c>
      <c r="B21" s="44" t="s">
        <v>21</v>
      </c>
      <c r="C21" s="61" t="s">
        <v>114</v>
      </c>
      <c r="D21" s="56" t="s">
        <v>114</v>
      </c>
      <c r="E21" s="56" t="s">
        <v>114</v>
      </c>
      <c r="F21" s="56" t="s">
        <v>114</v>
      </c>
    </row>
    <row r="22" spans="1:6" s="14" customFormat="1" ht="15.75">
      <c r="A22" s="38" t="s">
        <v>23</v>
      </c>
      <c r="B22" s="44" t="s">
        <v>24</v>
      </c>
      <c r="C22" s="55">
        <f>'Trial Balance'!H39/10^5</f>
        <v>3.9120000000000002E-2</v>
      </c>
      <c r="D22" s="56">
        <v>3.9130333333333309E-2</v>
      </c>
      <c r="E22" s="57">
        <v>3.9120000000000002E-2</v>
      </c>
      <c r="F22" s="56">
        <v>0.15649033333333331</v>
      </c>
    </row>
    <row r="23" spans="1:6">
      <c r="A23" s="38" t="s">
        <v>25</v>
      </c>
      <c r="B23" s="40" t="s">
        <v>26</v>
      </c>
      <c r="C23" s="55">
        <f>'Trial Balance'!H40/10^5</f>
        <v>4.7317200000000001</v>
      </c>
      <c r="D23" s="56">
        <v>34.143149999999999</v>
      </c>
      <c r="E23" s="57">
        <v>3.77</v>
      </c>
      <c r="F23" s="56">
        <v>51.428579999999997</v>
      </c>
    </row>
    <row r="24" spans="1:6">
      <c r="A24" s="46"/>
      <c r="B24" s="42" t="s">
        <v>27</v>
      </c>
      <c r="C24" s="64">
        <f>SUM(C17:C23)</f>
        <v>4.7708399999999997</v>
      </c>
      <c r="D24" s="65">
        <f t="shared" ref="D24:F24" si="1">SUM(D17:D23)</f>
        <v>34.182280333333331</v>
      </c>
      <c r="E24" s="66">
        <f t="shared" si="1"/>
        <v>3.8091200000000001</v>
      </c>
      <c r="F24" s="65">
        <f t="shared" si="1"/>
        <v>51.585070333333327</v>
      </c>
    </row>
    <row r="25" spans="1:6" s="14" customFormat="1" ht="15.75" customHeight="1">
      <c r="A25" s="41">
        <v>3</v>
      </c>
      <c r="B25" s="47" t="s">
        <v>28</v>
      </c>
      <c r="C25" s="67">
        <f>C15-C24</f>
        <v>-1.2888999999999999</v>
      </c>
      <c r="D25" s="68">
        <f t="shared" ref="D25:F25" si="2">D15-D24</f>
        <v>-28.283200333333333</v>
      </c>
      <c r="E25" s="69">
        <f t="shared" si="2"/>
        <v>1.3048900000000003</v>
      </c>
      <c r="F25" s="62">
        <f t="shared" si="2"/>
        <v>-33.669330333333328</v>
      </c>
    </row>
    <row r="26" spans="1:6">
      <c r="A26" s="38">
        <v>4</v>
      </c>
      <c r="B26" s="48" t="s">
        <v>29</v>
      </c>
      <c r="C26" s="61"/>
      <c r="D26" s="62"/>
      <c r="E26" s="63"/>
      <c r="F26" s="62">
        <v>-541.31795409999995</v>
      </c>
    </row>
    <row r="27" spans="1:6" s="14" customFormat="1" ht="15">
      <c r="A27" s="41">
        <v>5</v>
      </c>
      <c r="B27" s="47" t="s">
        <v>30</v>
      </c>
      <c r="C27" s="61">
        <f>C25-C26</f>
        <v>-1.2888999999999999</v>
      </c>
      <c r="D27" s="62">
        <f t="shared" ref="D27:E27" si="3">D25-D26</f>
        <v>-28.283200333333333</v>
      </c>
      <c r="E27" s="63">
        <f t="shared" si="3"/>
        <v>1.3048900000000003</v>
      </c>
      <c r="F27" s="62">
        <f>F25-F26</f>
        <v>507.64862376666662</v>
      </c>
    </row>
    <row r="28" spans="1:6">
      <c r="A28" s="38">
        <v>6</v>
      </c>
      <c r="B28" s="48" t="s">
        <v>31</v>
      </c>
      <c r="C28" s="61"/>
      <c r="D28" s="62"/>
      <c r="E28" s="63"/>
      <c r="F28" s="62"/>
    </row>
    <row r="29" spans="1:6">
      <c r="A29" s="38"/>
      <c r="B29" s="48" t="s">
        <v>32</v>
      </c>
      <c r="C29" s="61" t="s">
        <v>114</v>
      </c>
      <c r="D29" s="62">
        <v>92.99</v>
      </c>
      <c r="E29" s="63" t="s">
        <v>114</v>
      </c>
      <c r="F29" s="62">
        <v>92.990899999999996</v>
      </c>
    </row>
    <row r="30" spans="1:6">
      <c r="A30" s="38"/>
      <c r="B30" s="48" t="s">
        <v>33</v>
      </c>
      <c r="C30" s="61" t="s">
        <v>114</v>
      </c>
      <c r="D30" s="62" t="s">
        <v>114</v>
      </c>
      <c r="E30" s="63" t="s">
        <v>114</v>
      </c>
      <c r="F30" s="62">
        <v>0</v>
      </c>
    </row>
    <row r="31" spans="1:6">
      <c r="A31" s="41">
        <v>7</v>
      </c>
      <c r="B31" s="47" t="s">
        <v>34</v>
      </c>
      <c r="C31" s="64">
        <f>C27-SUM(C29:C30)</f>
        <v>-1.2888999999999999</v>
      </c>
      <c r="D31" s="65">
        <f t="shared" ref="D31:F31" si="4">D27-SUM(D29:D30)</f>
        <v>-121.27320033333334</v>
      </c>
      <c r="E31" s="66">
        <f t="shared" si="4"/>
        <v>1.3048900000000003</v>
      </c>
      <c r="F31" s="65">
        <f t="shared" si="4"/>
        <v>414.65772376666661</v>
      </c>
    </row>
    <row r="32" spans="1:6" s="14" customFormat="1" ht="15">
      <c r="A32" s="38">
        <v>8</v>
      </c>
      <c r="B32" s="48" t="s">
        <v>35</v>
      </c>
      <c r="C32" s="61"/>
      <c r="D32" s="62"/>
      <c r="E32" s="63"/>
      <c r="F32" s="62"/>
    </row>
    <row r="33" spans="1:12">
      <c r="A33" s="38"/>
      <c r="B33" s="48" t="s">
        <v>36</v>
      </c>
      <c r="C33" s="61" t="s">
        <v>114</v>
      </c>
      <c r="D33" s="62" t="s">
        <v>114</v>
      </c>
      <c r="E33" s="63" t="s">
        <v>114</v>
      </c>
      <c r="F33" s="62" t="s">
        <v>114</v>
      </c>
    </row>
    <row r="34" spans="1:12" s="14" customFormat="1">
      <c r="A34" s="38"/>
      <c r="B34" s="48" t="s">
        <v>37</v>
      </c>
      <c r="C34" s="61" t="s">
        <v>114</v>
      </c>
      <c r="D34" s="62" t="s">
        <v>114</v>
      </c>
      <c r="E34" s="63" t="s">
        <v>114</v>
      </c>
      <c r="F34" s="62" t="s">
        <v>114</v>
      </c>
      <c r="G34" s="13"/>
      <c r="H34" s="13"/>
      <c r="I34" s="13"/>
      <c r="J34" s="13"/>
      <c r="K34" s="13"/>
      <c r="L34" s="13"/>
    </row>
    <row r="35" spans="1:12">
      <c r="A35" s="38"/>
      <c r="B35" s="48" t="s">
        <v>38</v>
      </c>
      <c r="C35" s="61" t="s">
        <v>114</v>
      </c>
      <c r="D35" s="62" t="s">
        <v>114</v>
      </c>
      <c r="E35" s="63" t="s">
        <v>114</v>
      </c>
      <c r="F35" s="62" t="s">
        <v>114</v>
      </c>
    </row>
    <row r="36" spans="1:12">
      <c r="A36" s="38"/>
      <c r="B36" s="48" t="s">
        <v>39</v>
      </c>
      <c r="C36" s="61" t="s">
        <v>114</v>
      </c>
      <c r="D36" s="62" t="s">
        <v>114</v>
      </c>
      <c r="E36" s="63" t="s">
        <v>114</v>
      </c>
      <c r="F36" s="62" t="s">
        <v>114</v>
      </c>
    </row>
    <row r="37" spans="1:12">
      <c r="A37" s="41"/>
      <c r="B37" s="47" t="s">
        <v>40</v>
      </c>
      <c r="C37" s="64">
        <f>C31</f>
        <v>-1.2888999999999999</v>
      </c>
      <c r="D37" s="65">
        <f t="shared" ref="D37:F37" si="5">D31</f>
        <v>-121.27320033333334</v>
      </c>
      <c r="E37" s="66">
        <f t="shared" si="5"/>
        <v>1.3048900000000003</v>
      </c>
      <c r="F37" s="65">
        <f t="shared" si="5"/>
        <v>414.65772376666661</v>
      </c>
    </row>
    <row r="38" spans="1:12">
      <c r="A38" s="41">
        <v>9</v>
      </c>
      <c r="B38" s="47" t="s">
        <v>41</v>
      </c>
      <c r="C38" s="64">
        <f>C37</f>
        <v>-1.2888999999999999</v>
      </c>
      <c r="D38" s="65">
        <f t="shared" ref="D38:F38" si="6">D37</f>
        <v>-121.27320033333334</v>
      </c>
      <c r="E38" s="66">
        <f t="shared" si="6"/>
        <v>1.3048900000000003</v>
      </c>
      <c r="F38" s="65">
        <f t="shared" si="6"/>
        <v>414.65772376666661</v>
      </c>
    </row>
    <row r="39" spans="1:12">
      <c r="A39" s="38">
        <v>10</v>
      </c>
      <c r="B39" s="48" t="s">
        <v>46</v>
      </c>
      <c r="C39" s="70">
        <v>1465.2686000000001</v>
      </c>
      <c r="D39" s="71">
        <v>1465.2686000000001</v>
      </c>
      <c r="E39" s="72">
        <v>1465.2686000000001</v>
      </c>
      <c r="F39" s="71">
        <v>1465.2686000000001</v>
      </c>
    </row>
    <row r="40" spans="1:12" ht="16.5" customHeight="1">
      <c r="A40" s="38">
        <v>11</v>
      </c>
      <c r="B40" s="124" t="s">
        <v>42</v>
      </c>
      <c r="C40" s="67"/>
      <c r="D40" s="68"/>
      <c r="E40" s="69"/>
      <c r="F40" s="68"/>
    </row>
    <row r="41" spans="1:12">
      <c r="A41" s="38">
        <v>12</v>
      </c>
      <c r="B41" s="48" t="s">
        <v>113</v>
      </c>
      <c r="C41" s="61"/>
      <c r="D41" s="62"/>
      <c r="E41" s="63"/>
      <c r="F41" s="62"/>
    </row>
    <row r="42" spans="1:12">
      <c r="A42" s="38"/>
      <c r="B42" s="44" t="s">
        <v>43</v>
      </c>
      <c r="C42" s="61">
        <f>C38/146.527</f>
        <v>-8.7963310516150604E-3</v>
      </c>
      <c r="D42" s="62">
        <v>-0.82765087890513933</v>
      </c>
      <c r="E42" s="63">
        <v>0.01</v>
      </c>
      <c r="F42" s="62">
        <v>2.8299065958264795</v>
      </c>
    </row>
    <row r="43" spans="1:12">
      <c r="A43" s="38"/>
      <c r="B43" s="44" t="s">
        <v>44</v>
      </c>
      <c r="C43" s="61">
        <f>C42</f>
        <v>-8.7963310516150604E-3</v>
      </c>
      <c r="D43" s="62">
        <v>-0.82765087890513933</v>
      </c>
      <c r="E43" s="63">
        <v>0.01</v>
      </c>
      <c r="F43" s="62">
        <v>2.8299065958264795</v>
      </c>
    </row>
    <row r="44" spans="1:12" ht="17.25" thickBot="1">
      <c r="A44" s="49"/>
      <c r="B44" s="50"/>
      <c r="C44" s="73"/>
      <c r="D44" s="74"/>
      <c r="E44" s="75"/>
      <c r="F44" s="74"/>
    </row>
    <row r="45" spans="1:12">
      <c r="A45" s="15"/>
      <c r="B45" s="16"/>
      <c r="C45" s="17"/>
      <c r="D45" s="16"/>
      <c r="E45" s="16"/>
      <c r="F45" s="18"/>
    </row>
    <row r="46" spans="1:12">
      <c r="A46" s="19"/>
      <c r="B46" s="20" t="s">
        <v>1</v>
      </c>
      <c r="C46" s="21"/>
      <c r="D46" s="21"/>
      <c r="E46" s="21"/>
      <c r="F46" s="22"/>
    </row>
    <row r="47" spans="1:12" ht="27.75" customHeight="1">
      <c r="A47" s="51">
        <v>1</v>
      </c>
      <c r="B47" s="145" t="s">
        <v>125</v>
      </c>
      <c r="C47" s="145"/>
      <c r="D47" s="145"/>
      <c r="E47" s="145"/>
      <c r="F47" s="146"/>
    </row>
    <row r="48" spans="1:12">
      <c r="A48" s="23">
        <v>2</v>
      </c>
      <c r="B48" s="147" t="s">
        <v>97</v>
      </c>
      <c r="C48" s="147"/>
      <c r="D48" s="147"/>
      <c r="E48" s="147"/>
      <c r="F48" s="148"/>
    </row>
    <row r="49" spans="1:6">
      <c r="A49" s="23">
        <v>3</v>
      </c>
      <c r="B49" s="147" t="s">
        <v>98</v>
      </c>
      <c r="C49" s="147"/>
      <c r="D49" s="147"/>
      <c r="E49" s="147"/>
      <c r="F49" s="148"/>
    </row>
    <row r="50" spans="1:6">
      <c r="A50" s="23">
        <v>4</v>
      </c>
      <c r="B50" s="147" t="s">
        <v>99</v>
      </c>
      <c r="C50" s="147"/>
      <c r="D50" s="147"/>
      <c r="E50" s="147"/>
      <c r="F50" s="148"/>
    </row>
    <row r="51" spans="1:6" ht="28.5" customHeight="1">
      <c r="A51" s="23">
        <v>5</v>
      </c>
      <c r="B51" s="147" t="s">
        <v>100</v>
      </c>
      <c r="C51" s="147"/>
      <c r="D51" s="147"/>
      <c r="E51" s="147"/>
      <c r="F51" s="148"/>
    </row>
    <row r="52" spans="1:6" ht="30.75" customHeight="1">
      <c r="A52" s="23">
        <v>6</v>
      </c>
      <c r="B52" s="145" t="s">
        <v>95</v>
      </c>
      <c r="C52" s="145"/>
      <c r="D52" s="145"/>
      <c r="E52" s="145"/>
      <c r="F52" s="146"/>
    </row>
    <row r="53" spans="1:6" ht="16.5" customHeight="1">
      <c r="A53" s="23">
        <v>7</v>
      </c>
      <c r="B53" s="125" t="s">
        <v>22</v>
      </c>
      <c r="C53" s="125"/>
      <c r="D53" s="125"/>
      <c r="E53" s="125"/>
      <c r="F53" s="126"/>
    </row>
    <row r="54" spans="1:6" ht="27.75" customHeight="1">
      <c r="A54" s="24">
        <v>8</v>
      </c>
      <c r="B54" s="125" t="s">
        <v>103</v>
      </c>
      <c r="C54" s="125"/>
      <c r="D54" s="125"/>
      <c r="E54" s="125"/>
      <c r="F54" s="126"/>
    </row>
    <row r="55" spans="1:6">
      <c r="A55" s="25"/>
      <c r="B55" s="26" t="s">
        <v>126</v>
      </c>
      <c r="C55" s="27"/>
      <c r="D55" s="127" t="s">
        <v>96</v>
      </c>
      <c r="E55" s="127"/>
      <c r="F55" s="128"/>
    </row>
    <row r="56" spans="1:6" ht="14.25" customHeight="1">
      <c r="A56" s="15"/>
      <c r="B56" s="26" t="s">
        <v>102</v>
      </c>
      <c r="C56" s="27"/>
      <c r="D56" s="26"/>
      <c r="E56" s="26"/>
      <c r="F56" s="28"/>
    </row>
    <row r="57" spans="1:6" ht="15" customHeight="1">
      <c r="A57" s="15"/>
      <c r="B57" s="26"/>
      <c r="C57" s="26"/>
      <c r="D57" s="26"/>
      <c r="E57" s="26"/>
      <c r="F57" s="28"/>
    </row>
    <row r="58" spans="1:6">
      <c r="A58" s="15"/>
      <c r="B58" s="26"/>
      <c r="C58" s="27"/>
      <c r="D58" s="26"/>
      <c r="E58" s="129" t="s">
        <v>112</v>
      </c>
      <c r="F58" s="130"/>
    </row>
    <row r="59" spans="1:6">
      <c r="A59" s="15"/>
      <c r="B59" s="26"/>
      <c r="C59" s="27"/>
      <c r="D59" s="26"/>
      <c r="E59" s="129" t="s">
        <v>101</v>
      </c>
      <c r="F59" s="130"/>
    </row>
    <row r="60" spans="1:6" ht="18.75" customHeight="1" thickBot="1">
      <c r="A60" s="29"/>
      <c r="B60" s="30"/>
      <c r="C60" s="31"/>
      <c r="D60" s="30"/>
      <c r="E60" s="131" t="s">
        <v>127</v>
      </c>
      <c r="F60" s="132"/>
    </row>
    <row r="61" spans="1:6" ht="18.75" customHeight="1"/>
    <row r="62" spans="1:6" ht="31.5" customHeight="1"/>
    <row r="64" spans="1:6" ht="15" customHeight="1"/>
    <row r="67" spans="2:6" ht="15" customHeight="1"/>
    <row r="71" spans="2:6" ht="27.75" customHeight="1"/>
    <row r="72" spans="2:6" ht="15" customHeight="1"/>
    <row r="73" spans="2:6" ht="26.25" customHeight="1"/>
    <row r="79" spans="2:6">
      <c r="B79" s="34"/>
      <c r="C79" s="35"/>
      <c r="D79" s="34"/>
      <c r="E79" s="34"/>
      <c r="F79" s="34"/>
    </row>
    <row r="80" spans="2:6" ht="14.25" customHeight="1">
      <c r="B80" s="34"/>
      <c r="C80" s="35"/>
      <c r="D80" s="34"/>
      <c r="E80" s="34"/>
      <c r="F80" s="34"/>
    </row>
    <row r="81" spans="1:6">
      <c r="B81" s="34"/>
      <c r="C81" s="35"/>
      <c r="D81" s="34"/>
      <c r="E81" s="34"/>
      <c r="F81" s="34"/>
    </row>
    <row r="82" spans="1:6">
      <c r="B82" s="34"/>
      <c r="C82" s="35"/>
      <c r="D82" s="34"/>
      <c r="E82" s="34"/>
      <c r="F82" s="34"/>
    </row>
    <row r="83" spans="1:6">
      <c r="B83" s="34"/>
      <c r="C83" s="35"/>
      <c r="D83" s="34"/>
      <c r="E83" s="34"/>
      <c r="F83" s="34"/>
    </row>
    <row r="84" spans="1:6">
      <c r="B84" s="34"/>
      <c r="C84" s="35"/>
      <c r="D84" s="34"/>
      <c r="E84" s="34"/>
      <c r="F84" s="34"/>
    </row>
    <row r="85" spans="1:6">
      <c r="B85" s="34"/>
      <c r="C85" s="35"/>
      <c r="D85" s="34"/>
      <c r="E85" s="34"/>
      <c r="F85" s="34"/>
    </row>
    <row r="86" spans="1:6">
      <c r="B86" s="34"/>
      <c r="C86" s="35"/>
      <c r="D86" s="34"/>
      <c r="E86" s="34"/>
      <c r="F86" s="34"/>
    </row>
    <row r="87" spans="1:6">
      <c r="B87" s="34"/>
      <c r="C87" s="35"/>
      <c r="D87" s="34"/>
      <c r="E87" s="34"/>
      <c r="F87" s="34"/>
    </row>
    <row r="88" spans="1:6">
      <c r="A88" s="13"/>
      <c r="C88" s="35"/>
      <c r="D88" s="34"/>
      <c r="E88" s="34"/>
      <c r="F88" s="34"/>
    </row>
    <row r="89" spans="1:6">
      <c r="A89" s="13"/>
      <c r="C89" s="35"/>
      <c r="D89" s="34"/>
      <c r="E89" s="34"/>
      <c r="F89" s="34"/>
    </row>
    <row r="90" spans="1:6">
      <c r="B90" s="34"/>
      <c r="C90" s="35"/>
      <c r="D90" s="34"/>
      <c r="E90" s="34"/>
      <c r="F90" s="34"/>
    </row>
    <row r="91" spans="1:6">
      <c r="B91" s="34"/>
      <c r="C91" s="35"/>
      <c r="D91" s="34"/>
      <c r="E91" s="34"/>
      <c r="F91" s="34"/>
    </row>
    <row r="92" spans="1:6">
      <c r="B92" s="34"/>
      <c r="C92" s="35"/>
      <c r="D92" s="34"/>
      <c r="E92" s="34"/>
      <c r="F92" s="34"/>
    </row>
    <row r="93" spans="1:6">
      <c r="A93" s="36"/>
      <c r="B93" s="34"/>
      <c r="C93" s="35"/>
      <c r="D93" s="34"/>
      <c r="E93" s="34"/>
      <c r="F93" s="34"/>
    </row>
    <row r="94" spans="1:6">
      <c r="A94" s="36"/>
      <c r="B94" s="34"/>
      <c r="C94" s="35"/>
      <c r="D94" s="34"/>
      <c r="E94" s="34"/>
      <c r="F94" s="34"/>
    </row>
    <row r="95" spans="1:6">
      <c r="A95" s="13"/>
      <c r="B95" s="34"/>
    </row>
    <row r="96" spans="1:6">
      <c r="A96" s="13"/>
      <c r="B96" s="34"/>
    </row>
    <row r="97" spans="1:2">
      <c r="A97" s="13"/>
      <c r="B97" s="34"/>
    </row>
    <row r="98" spans="1:2">
      <c r="A98" s="13"/>
      <c r="B98" s="34"/>
    </row>
    <row r="99" spans="1:2">
      <c r="A99" s="13"/>
      <c r="B99" s="34"/>
    </row>
    <row r="100" spans="1:2">
      <c r="A100" s="13"/>
      <c r="B100" s="34"/>
    </row>
    <row r="101" spans="1:2">
      <c r="A101" s="13"/>
      <c r="B101" s="34"/>
    </row>
    <row r="102" spans="1:2">
      <c r="A102" s="13"/>
      <c r="B102" s="34"/>
    </row>
    <row r="103" spans="1:2">
      <c r="A103" s="13"/>
      <c r="B103" s="34"/>
    </row>
    <row r="104" spans="1:2">
      <c r="A104" s="13"/>
      <c r="B104" s="34"/>
    </row>
    <row r="105" spans="1:2">
      <c r="A105" s="13"/>
      <c r="B105" s="34"/>
    </row>
    <row r="106" spans="1:2">
      <c r="A106" s="13"/>
      <c r="B106" s="34"/>
    </row>
    <row r="107" spans="1:2">
      <c r="A107" s="13"/>
      <c r="B107" s="34"/>
    </row>
    <row r="108" spans="1:2">
      <c r="A108" s="13"/>
      <c r="B108" s="34"/>
    </row>
    <row r="109" spans="1:2">
      <c r="A109" s="13"/>
      <c r="B109" s="34"/>
    </row>
    <row r="110" spans="1:2">
      <c r="A110" s="13"/>
      <c r="B110" s="34"/>
    </row>
    <row r="111" spans="1:2">
      <c r="A111" s="13"/>
      <c r="B111" s="34"/>
    </row>
    <row r="112" spans="1:2">
      <c r="A112" s="13"/>
      <c r="B112" s="34"/>
    </row>
    <row r="113" spans="1:2">
      <c r="A113" s="13"/>
      <c r="B113" s="34"/>
    </row>
    <row r="114" spans="1:2">
      <c r="A114" s="13"/>
      <c r="B114" s="34"/>
    </row>
    <row r="115" spans="1:2">
      <c r="A115" s="13"/>
      <c r="B115" s="34"/>
    </row>
    <row r="116" spans="1:2">
      <c r="A116" s="13"/>
      <c r="B116" s="34"/>
    </row>
    <row r="117" spans="1:2">
      <c r="A117" s="13"/>
      <c r="B117" s="34"/>
    </row>
    <row r="118" spans="1:2">
      <c r="A118" s="13"/>
      <c r="B118" s="34"/>
    </row>
    <row r="119" spans="1:2">
      <c r="A119" s="13"/>
      <c r="B119" s="34"/>
    </row>
    <row r="120" spans="1:2">
      <c r="A120" s="13"/>
      <c r="B120" s="34"/>
    </row>
    <row r="121" spans="1:2">
      <c r="A121" s="13"/>
      <c r="B121" s="34"/>
    </row>
    <row r="122" spans="1:2">
      <c r="A122" s="13"/>
      <c r="B122" s="34"/>
    </row>
    <row r="123" spans="1:2">
      <c r="A123" s="13"/>
      <c r="B123" s="34"/>
    </row>
    <row r="124" spans="1:2">
      <c r="A124" s="13"/>
      <c r="B124" s="34"/>
    </row>
    <row r="125" spans="1:2">
      <c r="A125" s="13"/>
      <c r="B125" s="34"/>
    </row>
    <row r="126" spans="1:2">
      <c r="A126" s="13"/>
      <c r="B126" s="34"/>
    </row>
    <row r="127" spans="1:2">
      <c r="A127" s="13"/>
      <c r="B127" s="34"/>
    </row>
    <row r="128" spans="1:2">
      <c r="A128" s="13"/>
      <c r="B128" s="34"/>
    </row>
    <row r="129" spans="1:2">
      <c r="A129" s="13"/>
      <c r="B129" s="34"/>
    </row>
    <row r="130" spans="1:2">
      <c r="A130" s="13"/>
      <c r="B130" s="34"/>
    </row>
    <row r="131" spans="1:2">
      <c r="A131" s="13"/>
      <c r="B131" s="34"/>
    </row>
    <row r="132" spans="1:2">
      <c r="A132" s="13"/>
      <c r="B132" s="34"/>
    </row>
    <row r="133" spans="1:2">
      <c r="A133" s="13"/>
      <c r="B133" s="34"/>
    </row>
    <row r="134" spans="1:2">
      <c r="A134" s="13"/>
      <c r="B134" s="34"/>
    </row>
    <row r="135" spans="1:2">
      <c r="A135" s="13"/>
      <c r="B135" s="34"/>
    </row>
    <row r="136" spans="1:2">
      <c r="A136" s="13"/>
      <c r="B136" s="34"/>
    </row>
    <row r="137" spans="1:2">
      <c r="A137" s="13"/>
      <c r="B137" s="34"/>
    </row>
    <row r="138" spans="1:2">
      <c r="A138" s="13"/>
    </row>
    <row r="139" spans="1:2">
      <c r="A139" s="13"/>
    </row>
    <row r="140" spans="1:2">
      <c r="A140" s="13"/>
    </row>
    <row r="141" spans="1:2">
      <c r="A141" s="13"/>
    </row>
    <row r="142" spans="1:2">
      <c r="A142" s="13"/>
    </row>
    <row r="143" spans="1:2">
      <c r="A143" s="13"/>
    </row>
    <row r="144" spans="1:2">
      <c r="A144" s="13"/>
    </row>
    <row r="145" spans="1:1">
      <c r="A145" s="13"/>
    </row>
    <row r="146" spans="1:1">
      <c r="A146" s="13"/>
    </row>
    <row r="147" spans="1:1">
      <c r="A147" s="13"/>
    </row>
    <row r="148" spans="1:1">
      <c r="A148" s="13"/>
    </row>
    <row r="149" spans="1:1">
      <c r="A149" s="13"/>
    </row>
    <row r="150" spans="1:1">
      <c r="A150" s="13"/>
    </row>
    <row r="151" spans="1:1">
      <c r="A151" s="13"/>
    </row>
    <row r="152" spans="1:1">
      <c r="A152" s="13"/>
    </row>
    <row r="153" spans="1:1">
      <c r="A153" s="13"/>
    </row>
    <row r="154" spans="1:1">
      <c r="A154" s="13"/>
    </row>
    <row r="155" spans="1:1">
      <c r="A155" s="13"/>
    </row>
    <row r="156" spans="1:1">
      <c r="A156" s="13"/>
    </row>
    <row r="157" spans="1:1">
      <c r="A157" s="13"/>
    </row>
    <row r="158" spans="1:1">
      <c r="A158" s="13"/>
    </row>
    <row r="159" spans="1:1">
      <c r="A159" s="13"/>
    </row>
    <row r="160" spans="1:1">
      <c r="A160" s="13"/>
    </row>
    <row r="161" spans="1:1">
      <c r="A161" s="13"/>
    </row>
    <row r="162" spans="1:1">
      <c r="A162" s="13"/>
    </row>
    <row r="163" spans="1:1">
      <c r="A163" s="13"/>
    </row>
    <row r="164" spans="1:1">
      <c r="A164" s="13"/>
    </row>
    <row r="165" spans="1:1">
      <c r="A165" s="13"/>
    </row>
    <row r="166" spans="1:1">
      <c r="A166" s="13"/>
    </row>
    <row r="167" spans="1:1">
      <c r="A167" s="13"/>
    </row>
    <row r="168" spans="1:1">
      <c r="A168" s="13"/>
    </row>
    <row r="169" spans="1:1">
      <c r="A169" s="13"/>
    </row>
    <row r="170" spans="1:1">
      <c r="A170" s="13"/>
    </row>
    <row r="171" spans="1:1">
      <c r="A171" s="13"/>
    </row>
    <row r="172" spans="1:1">
      <c r="A172" s="13"/>
    </row>
  </sheetData>
  <mergeCells count="21">
    <mergeCell ref="A5:F5"/>
    <mergeCell ref="A1:F1"/>
    <mergeCell ref="A2:F2"/>
    <mergeCell ref="A3:F3"/>
    <mergeCell ref="A4:F4"/>
    <mergeCell ref="A6:F6"/>
    <mergeCell ref="A8:A11"/>
    <mergeCell ref="B8:B11"/>
    <mergeCell ref="C8:F8"/>
    <mergeCell ref="B52:F52"/>
    <mergeCell ref="B48:F48"/>
    <mergeCell ref="B49:F49"/>
    <mergeCell ref="B50:F50"/>
    <mergeCell ref="B51:F51"/>
    <mergeCell ref="B47:F47"/>
    <mergeCell ref="B53:F53"/>
    <mergeCell ref="D55:F55"/>
    <mergeCell ref="E58:F58"/>
    <mergeCell ref="E59:F59"/>
    <mergeCell ref="E60:F60"/>
    <mergeCell ref="B54:F54"/>
  </mergeCell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Trial Balance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2018-08-06T12:24:38Z</dcterms:modified>
</cp:coreProperties>
</file>